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users\Nfd\Perso_nfd\force_athletique\2026\Niveaux\"/>
    </mc:Choice>
  </mc:AlternateContent>
  <xr:revisionPtr revIDLastSave="0" documentId="13_ncr:1_{E14E2DAF-0E06-4EC1-A408-B459FB2F42C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iveaux FA" sheetId="4" r:id="rId1"/>
    <sheet name="Niveaux PL" sheetId="5" r:id="rId2"/>
    <sheet name="Niveaux DC" sheetId="9" r:id="rId3"/>
    <sheet name="Niveaux BP" sheetId="10" r:id="rId4"/>
    <sheet name="Cat - Age 2026" sheetId="12" r:id="rId5"/>
  </sheets>
  <externalReferences>
    <externalReference r:id="rId6"/>
    <externalReference r:id="rId7"/>
    <externalReference r:id="rId8"/>
  </externalReferences>
  <definedNames>
    <definedName name="Competition" localSheetId="3">#REF!</definedName>
    <definedName name="Competition" localSheetId="2">#REF!</definedName>
    <definedName name="Competition">#REF!</definedName>
    <definedName name="Compétition">'[1]Valeurs Dames'!$Q$81:$Q$86</definedName>
    <definedName name="listeRégion" localSheetId="3">#REF!</definedName>
    <definedName name="listeRégion" localSheetId="2">#REF!</definedName>
    <definedName name="listeRégion">'[2]Cat. d''âge'!$H$4:$H$34</definedName>
    <definedName name="listeRégions">'[3]Cat. d''âge'!$M$4:$M$25</definedName>
    <definedName name="Sexe" localSheetId="3">#REF!</definedName>
    <definedName name="Sexe" localSheetId="2">#REF!</definedName>
    <definedName name="Sexe">#REF!</definedName>
    <definedName name="_xlnm.Print_Area" localSheetId="3">'Niveaux BP'!$A:$Q</definedName>
    <definedName name="_xlnm.Print_Area" localSheetId="2">'Niveaux DC'!$A:$Q</definedName>
    <definedName name="_xlnm.Print_Area" localSheetId="0">'Niveaux FA'!$A:$R</definedName>
    <definedName name="_xlnm.Print_Area" localSheetId="1">'Niveaux PL'!$A:$Q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0" i="4" l="1"/>
  <c r="C40" i="4" s="1"/>
  <c r="D41" i="4"/>
  <c r="D42" i="4"/>
  <c r="D39" i="4"/>
  <c r="C39" i="4" s="1"/>
  <c r="D36" i="4"/>
  <c r="C36" i="4" s="1"/>
  <c r="B36" i="4" s="1"/>
  <c r="D37" i="4"/>
  <c r="D38" i="4"/>
  <c r="C38" i="4" s="1"/>
  <c r="B38" i="4" s="1"/>
  <c r="D35" i="4"/>
  <c r="C35" i="4" s="1"/>
  <c r="B35" i="4" s="1"/>
  <c r="C41" i="4" l="1"/>
  <c r="B41" i="4" s="1"/>
  <c r="B39" i="4"/>
  <c r="B40" i="4"/>
  <c r="C42" i="4"/>
  <c r="B42" i="4" s="1"/>
  <c r="C37" i="4"/>
  <c r="B37" i="4" s="1"/>
  <c r="N57" i="9" l="1"/>
  <c r="N54" i="9"/>
  <c r="N53" i="9"/>
  <c r="E48" i="9"/>
  <c r="N47" i="9"/>
  <c r="E47" i="9"/>
  <c r="E44" i="9"/>
  <c r="E42" i="9"/>
  <c r="N41" i="9"/>
  <c r="E41" i="9"/>
  <c r="N56" i="5" l="1"/>
  <c r="N55" i="5"/>
  <c r="N54" i="5"/>
  <c r="N57" i="5"/>
  <c r="N53" i="5"/>
  <c r="N52" i="5"/>
  <c r="N51" i="5"/>
  <c r="N50" i="5"/>
  <c r="E57" i="5"/>
  <c r="E56" i="5"/>
  <c r="E55" i="5"/>
  <c r="E54" i="5"/>
  <c r="E53" i="5"/>
  <c r="E52" i="5"/>
  <c r="E51" i="5"/>
  <c r="E50" i="5"/>
  <c r="N46" i="5"/>
  <c r="N45" i="5"/>
  <c r="N44" i="5"/>
  <c r="N43" i="5"/>
  <c r="N42" i="5"/>
  <c r="N41" i="5"/>
  <c r="N40" i="5"/>
  <c r="N39" i="5"/>
  <c r="N35" i="5"/>
  <c r="N34" i="5"/>
  <c r="N33" i="5"/>
  <c r="N32" i="5"/>
  <c r="N31" i="5"/>
  <c r="N30" i="5"/>
  <c r="N29" i="5"/>
  <c r="N28" i="5"/>
  <c r="E46" i="5"/>
  <c r="E45" i="5"/>
  <c r="E44" i="5"/>
  <c r="E43" i="5"/>
  <c r="E42" i="5"/>
  <c r="E41" i="5"/>
  <c r="E40" i="5"/>
  <c r="E39" i="5"/>
  <c r="E35" i="5"/>
  <c r="E34" i="5"/>
  <c r="E33" i="5"/>
  <c r="E32" i="5"/>
  <c r="E31" i="5"/>
  <c r="E30" i="5"/>
  <c r="E29" i="5"/>
  <c r="E28" i="5"/>
  <c r="N24" i="5"/>
  <c r="N23" i="5"/>
  <c r="N22" i="5"/>
  <c r="N21" i="5"/>
  <c r="N20" i="5"/>
  <c r="N19" i="5"/>
  <c r="N18" i="5"/>
  <c r="N17" i="5"/>
  <c r="E24" i="5" l="1"/>
  <c r="E23" i="5"/>
  <c r="E22" i="5"/>
  <c r="E21" i="5"/>
  <c r="E20" i="5"/>
  <c r="E19" i="5"/>
  <c r="E18" i="5"/>
  <c r="E17" i="5"/>
  <c r="O7" i="5"/>
  <c r="O8" i="5"/>
  <c r="O9" i="5"/>
  <c r="O10" i="5"/>
  <c r="O11" i="5"/>
  <c r="O12" i="5"/>
  <c r="O13" i="5"/>
  <c r="O6" i="5"/>
  <c r="E7" i="5"/>
  <c r="E8" i="5"/>
  <c r="E9" i="5"/>
  <c r="E10" i="5"/>
  <c r="E11" i="5"/>
  <c r="E12" i="5"/>
  <c r="E13" i="5"/>
  <c r="E6" i="5"/>
  <c r="F7" i="5"/>
  <c r="F8" i="5"/>
  <c r="F9" i="5"/>
  <c r="F10" i="5"/>
  <c r="F11" i="5"/>
  <c r="F12" i="5"/>
  <c r="F13" i="5"/>
  <c r="F6" i="5"/>
  <c r="N8" i="5" l="1"/>
  <c r="N10" i="5"/>
  <c r="N12" i="5"/>
  <c r="N13" i="5"/>
  <c r="N6" i="5"/>
  <c r="N7" i="5"/>
  <c r="M42" i="4"/>
  <c r="N11" i="5"/>
  <c r="M37" i="4"/>
  <c r="N9" i="5"/>
  <c r="M39" i="4"/>
  <c r="L39" i="4" s="1"/>
  <c r="K39" i="4" s="1"/>
  <c r="M38" i="4"/>
  <c r="L38" i="4" s="1"/>
  <c r="K38" i="4" s="1"/>
  <c r="M35" i="4"/>
  <c r="L35" i="4" s="1"/>
  <c r="K35" i="4" s="1"/>
  <c r="M40" i="4"/>
  <c r="M41" i="4"/>
  <c r="M36" i="4"/>
  <c r="L36" i="4" s="1"/>
  <c r="K36" i="4" s="1"/>
  <c r="L41" i="4" l="1"/>
  <c r="K41" i="4" s="1"/>
  <c r="L37" i="4"/>
  <c r="K37" i="4" s="1"/>
  <c r="L40" i="4"/>
  <c r="K40" i="4" s="1"/>
  <c r="L42" i="4"/>
  <c r="K42" i="4" s="1"/>
</calcChain>
</file>

<file path=xl/sharedStrings.xml><?xml version="1.0" encoding="utf-8"?>
<sst xmlns="http://schemas.openxmlformats.org/spreadsheetml/2006/main" count="477" uniqueCount="97">
  <si>
    <t>Catég.</t>
  </si>
  <si>
    <t>84 +</t>
  </si>
  <si>
    <t>120 +</t>
  </si>
  <si>
    <t>Master 1 masculin</t>
  </si>
  <si>
    <t>Master 1 féminine</t>
  </si>
  <si>
    <t>Master 2 masculin</t>
  </si>
  <si>
    <t>Master 2 féminine</t>
  </si>
  <si>
    <t>Master 3 masculin</t>
  </si>
  <si>
    <t>Master 3 féminine</t>
  </si>
  <si>
    <t>Master 4 masculin</t>
  </si>
  <si>
    <t>Master 4 féminine</t>
  </si>
  <si>
    <t>Senior / Open masculin</t>
  </si>
  <si>
    <t>Senior / Open féminine</t>
  </si>
  <si>
    <t>Junior / Senior / Open masculin</t>
  </si>
  <si>
    <t>Junior / Senior / Open féminine</t>
  </si>
  <si>
    <t>Europe</t>
  </si>
  <si>
    <t>Monde</t>
  </si>
  <si>
    <t>R2</t>
  </si>
  <si>
    <t>R1</t>
  </si>
  <si>
    <t>84+</t>
  </si>
  <si>
    <t>R3</t>
  </si>
  <si>
    <t>Hommes et Femmes</t>
  </si>
  <si>
    <t>19 à 23 ans</t>
  </si>
  <si>
    <t>24 à 39 ans</t>
  </si>
  <si>
    <t>19 ans et plus</t>
  </si>
  <si>
    <t>40 à 49 ans</t>
  </si>
  <si>
    <t>50 à 59 ans</t>
  </si>
  <si>
    <t>60 à 69 ans</t>
  </si>
  <si>
    <t>70 et plus</t>
  </si>
  <si>
    <t>CATEGORIE D'AGES</t>
  </si>
  <si>
    <t>Dénomination</t>
  </si>
  <si>
    <t>N2</t>
  </si>
  <si>
    <t>N1</t>
  </si>
  <si>
    <t>Pour tous</t>
  </si>
  <si>
    <r>
      <rPr>
        <b/>
        <sz val="10"/>
        <rFont val="Arial"/>
        <family val="2"/>
      </rPr>
      <t>Niveau R3 - R2 - R1 - N2</t>
    </r>
    <r>
      <rPr>
        <sz val="10"/>
        <rFont val="Arial"/>
        <family val="2"/>
      </rPr>
      <t xml:space="preserve"> - N1 - Europe et Monde sont des niveaux de performance pour avoir des objectifs de progression.</t>
    </r>
  </si>
  <si>
    <t>NIVEAUX  DEVELOPPE COUCHE</t>
  </si>
  <si>
    <t>JR masculin</t>
  </si>
  <si>
    <t>JR féminine</t>
  </si>
  <si>
    <t>SNR masculin</t>
  </si>
  <si>
    <t>SNR féminine</t>
  </si>
  <si>
    <t>M1 masculin</t>
  </si>
  <si>
    <t>M1 féminine</t>
  </si>
  <si>
    <t>M2 masculin</t>
  </si>
  <si>
    <t>M2 féminine</t>
  </si>
  <si>
    <t>M3 masculin</t>
  </si>
  <si>
    <t>M3 féminine</t>
  </si>
  <si>
    <t>M4 masculin</t>
  </si>
  <si>
    <t>M4 féminine</t>
  </si>
  <si>
    <t>NIVEAUX  BENCH PRESS</t>
  </si>
  <si>
    <t>Les performances inférieures au R3 sont classées par défaut comme niveau départemental</t>
  </si>
  <si>
    <t xml:space="preserve"> Sexe</t>
  </si>
  <si>
    <t xml:space="preserve"> Age de</t>
  </si>
  <si>
    <t xml:space="preserve"> Année de naissance</t>
  </si>
  <si>
    <t>14 à 18 ans</t>
  </si>
  <si>
    <r>
      <t xml:space="preserve">SENIORS 
</t>
    </r>
    <r>
      <rPr>
        <b/>
        <sz val="12"/>
        <color rgb="FFFF0000"/>
        <rFont val="Arial"/>
        <family val="2"/>
      </rPr>
      <t>FA, DC, PL, BP</t>
    </r>
  </si>
  <si>
    <r>
      <t xml:space="preserve">OPEN 
</t>
    </r>
    <r>
      <rPr>
        <b/>
        <sz val="12"/>
        <color rgb="FFFF0000"/>
        <rFont val="Arial"/>
        <family val="2"/>
      </rPr>
      <t>FA, DC, PL, BP</t>
    </r>
  </si>
  <si>
    <r>
      <t xml:space="preserve">MASTERS I 
</t>
    </r>
    <r>
      <rPr>
        <b/>
        <sz val="12"/>
        <color rgb="FFFF0000"/>
        <rFont val="Arial"/>
        <family val="2"/>
      </rPr>
      <t>FA, DC, PL, BP</t>
    </r>
  </si>
  <si>
    <r>
      <t xml:space="preserve">MASTERS II
</t>
    </r>
    <r>
      <rPr>
        <b/>
        <sz val="12"/>
        <color rgb="FFFF0000"/>
        <rFont val="Arial"/>
        <family val="2"/>
      </rPr>
      <t>FA, DC, PL, BP</t>
    </r>
  </si>
  <si>
    <r>
      <t xml:space="preserve">MASTERS III
</t>
    </r>
    <r>
      <rPr>
        <b/>
        <sz val="12"/>
        <color rgb="FFFF0000"/>
        <rFont val="Arial"/>
        <family val="2"/>
      </rPr>
      <t>FA, DC, PL, BP</t>
    </r>
  </si>
  <si>
    <r>
      <t xml:space="preserve">MASTERS IV
</t>
    </r>
    <r>
      <rPr>
        <b/>
        <sz val="12"/>
        <color rgb="FFFF0000"/>
        <rFont val="Arial"/>
        <family val="2"/>
      </rPr>
      <t>FA, DC, PL, BP</t>
    </r>
  </si>
  <si>
    <t>Pour les règles de sélection, voir règlement sportif pour les détails de présélection pour les finales France et les règlements de sélections pour l'international</t>
  </si>
  <si>
    <t>*Niveaux Senior Open N1 et N2 seront adaptés après la fin des qualification France FA Open</t>
  </si>
  <si>
    <t>Les niveaux sont revus après chaque fin de qualifications aux finales France ou après la finale France (Jeunes, Masters, Open)</t>
  </si>
  <si>
    <r>
      <t xml:space="preserve">NIVEAUX PowerLifting </t>
    </r>
    <r>
      <rPr>
        <b/>
        <sz val="28"/>
        <color rgb="FFFF0000"/>
        <rFont val="Times New Roman"/>
        <family val="1"/>
      </rPr>
      <t xml:space="preserve"> 13 Novembre 2025</t>
    </r>
  </si>
  <si>
    <t>A la date du 22 Janvier 2024 - Niveaux internationaux mis à jour le 13 Novembre 2025</t>
  </si>
  <si>
    <t>SAISON 2026</t>
  </si>
  <si>
    <r>
      <t>du 1</t>
    </r>
    <r>
      <rPr>
        <b/>
        <vertAlign val="superscript"/>
        <sz val="20"/>
        <color theme="1"/>
        <rFont val="Calibri"/>
        <family val="2"/>
        <scheme val="minor"/>
      </rPr>
      <t>er</t>
    </r>
    <r>
      <rPr>
        <b/>
        <sz val="20"/>
        <color theme="1"/>
        <rFont val="Calibri"/>
        <family val="2"/>
        <scheme val="minor"/>
      </rPr>
      <t xml:space="preserve"> Janvier 2025 au 31 décembre 2026</t>
    </r>
  </si>
  <si>
    <t>2012 à 2008</t>
  </si>
  <si>
    <t>2007 à 2003</t>
  </si>
  <si>
    <t>2002 à 1987</t>
  </si>
  <si>
    <t>2007 et antérieurement</t>
  </si>
  <si>
    <t>1986 à 1977</t>
  </si>
  <si>
    <t>1976 à 1967</t>
  </si>
  <si>
    <t>1966 à 1957</t>
  </si>
  <si>
    <t>1956 et antérieurement</t>
  </si>
  <si>
    <t>Subjunior masculin (U18)</t>
  </si>
  <si>
    <t>Subjunior féminine (U18)</t>
  </si>
  <si>
    <t>Junior masculin (U23)</t>
  </si>
  <si>
    <t>Junior féminine (U23)</t>
  </si>
  <si>
    <t>JR masculin (U23)</t>
  </si>
  <si>
    <t>JR féminine (U23)</t>
  </si>
  <si>
    <t>SJR masculin (U18)</t>
  </si>
  <si>
    <t>SJR féminine (U18)</t>
  </si>
  <si>
    <r>
      <t xml:space="preserve">SUBJUNIOR (U18)
</t>
    </r>
    <r>
      <rPr>
        <b/>
        <sz val="12"/>
        <color rgb="FFFF0000"/>
        <rFont val="Arial"/>
        <family val="2"/>
      </rPr>
      <t>(seulement en FA et DC)</t>
    </r>
  </si>
  <si>
    <r>
      <t xml:space="preserve">JUNIOR (U23)
</t>
    </r>
    <r>
      <rPr>
        <b/>
        <sz val="12"/>
        <color rgb="FFFF0000"/>
        <rFont val="Arial"/>
        <family val="2"/>
      </rPr>
      <t>(seulement en FA et DC)</t>
    </r>
  </si>
  <si>
    <t>SJR = Sub-Junior</t>
  </si>
  <si>
    <t>JR = Junior</t>
  </si>
  <si>
    <t>SNR = Senior</t>
  </si>
  <si>
    <t>M1 = Master 1</t>
  </si>
  <si>
    <t>M2 = Master 2</t>
  </si>
  <si>
    <t>M3 = Master 3</t>
  </si>
  <si>
    <t>M4 = Master 4</t>
  </si>
  <si>
    <t xml:space="preserve">    Les performances inférieures au R3 sont classées par défaut comme niveau départemental</t>
  </si>
  <si>
    <t>A la date du 26 Janvier 2026</t>
  </si>
  <si>
    <t>*Niveaux Masters ne sont pas changés</t>
  </si>
  <si>
    <t xml:space="preserve">*Niveaux Jeunes ne sont pas changés </t>
  </si>
  <si>
    <r>
      <t xml:space="preserve">NIVEAUX Force Athlétique mis à jour 13 Novembre 2025
</t>
    </r>
    <r>
      <rPr>
        <b/>
        <sz val="16"/>
        <rFont val="Times New Roman"/>
        <family val="1"/>
      </rPr>
      <t>(pas de changement pour 2027 pour Jeunes et Masters)</t>
    </r>
    <r>
      <rPr>
        <b/>
        <sz val="20"/>
        <rFont val="Times New Roman"/>
        <family val="1"/>
      </rPr>
      <t xml:space="preserve">
Niveaux  FA pour qualifications 2026 et 2027 (Jeunes/Masters)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</si>
</sst>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Times New Roman"/>
      <family val="1"/>
    </font>
    <font>
      <b/>
      <sz val="14"/>
      <name val="Times New Roman"/>
      <family val="1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28"/>
      <color rgb="FFFF0000"/>
      <name val="Times New Roman"/>
      <family val="1"/>
    </font>
    <font>
      <b/>
      <i/>
      <sz val="20"/>
      <name val="Times New Roman"/>
      <family val="1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0"/>
      <color indexed="10"/>
      <name val="Times New Roman"/>
      <family val="1"/>
    </font>
    <font>
      <b/>
      <sz val="20"/>
      <color theme="1"/>
      <name val="Calibri"/>
      <family val="2"/>
      <scheme val="minor"/>
    </font>
    <font>
      <b/>
      <vertAlign val="superscript"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b/>
      <sz val="8"/>
      <name val="Times New Roman"/>
      <family val="1"/>
    </font>
    <font>
      <b/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theme="7" tint="0.39997558519241921"/>
      <name val="Arial"/>
      <family val="2"/>
    </font>
    <font>
      <b/>
      <sz val="20"/>
      <name val="Times New Roman"/>
      <family val="1"/>
    </font>
    <font>
      <b/>
      <sz val="16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1">
    <xf numFmtId="0" fontId="0" fillId="0" borderId="0" xfId="0"/>
    <xf numFmtId="0" fontId="1" fillId="0" borderId="0" xfId="1"/>
    <xf numFmtId="0" fontId="6" fillId="0" borderId="0" xfId="1" applyFont="1"/>
    <xf numFmtId="0" fontId="7" fillId="0" borderId="0" xfId="1" applyFont="1" applyAlignment="1">
      <alignment horizont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5" borderId="7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5" borderId="13" xfId="1" applyFont="1" applyFill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5" borderId="29" xfId="1" applyFont="1" applyFill="1" applyBorder="1" applyAlignment="1">
      <alignment horizontal="center" vertical="center"/>
    </xf>
    <xf numFmtId="0" fontId="4" fillId="5" borderId="30" xfId="1" applyFont="1" applyFill="1" applyBorder="1" applyAlignment="1">
      <alignment horizontal="center" vertical="center"/>
    </xf>
    <xf numFmtId="0" fontId="5" fillId="0" borderId="31" xfId="1" applyFont="1" applyBorder="1" applyAlignment="1">
      <alignment horizontal="center" vertical="center"/>
    </xf>
    <xf numFmtId="0" fontId="5" fillId="0" borderId="32" xfId="1" applyFont="1" applyBorder="1" applyAlignment="1">
      <alignment horizontal="center" vertical="center"/>
    </xf>
    <xf numFmtId="0" fontId="5" fillId="0" borderId="33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5" borderId="34" xfId="1" applyFont="1" applyFill="1" applyBorder="1" applyAlignment="1">
      <alignment horizontal="center" vertical="center"/>
    </xf>
    <xf numFmtId="0" fontId="4" fillId="5" borderId="35" xfId="1" applyFont="1" applyFill="1" applyBorder="1" applyAlignment="1">
      <alignment horizontal="center" vertical="center"/>
    </xf>
    <xf numFmtId="0" fontId="2" fillId="4" borderId="0" xfId="1" applyFont="1" applyFill="1"/>
    <xf numFmtId="0" fontId="17" fillId="4" borderId="28" xfId="1" applyFont="1" applyFill="1" applyBorder="1"/>
    <xf numFmtId="0" fontId="17" fillId="4" borderId="32" xfId="1" applyFont="1" applyFill="1" applyBorder="1" applyAlignment="1">
      <alignment horizontal="center"/>
    </xf>
    <xf numFmtId="0" fontId="17" fillId="4" borderId="17" xfId="1" applyFont="1" applyFill="1" applyBorder="1"/>
    <xf numFmtId="0" fontId="17" fillId="4" borderId="17" xfId="1" applyFont="1" applyFill="1" applyBorder="1" applyAlignment="1">
      <alignment horizontal="center"/>
    </xf>
    <xf numFmtId="0" fontId="17" fillId="4" borderId="0" xfId="1" applyFont="1" applyFill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18" fillId="0" borderId="0" xfId="1" applyFont="1" applyAlignment="1">
      <alignment horizontal="center"/>
    </xf>
    <xf numFmtId="0" fontId="4" fillId="2" borderId="34" xfId="2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6" xfId="2" applyFont="1" applyBorder="1" applyAlignment="1">
      <alignment horizontal="center" vertical="center"/>
    </xf>
    <xf numFmtId="0" fontId="5" fillId="0" borderId="31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4" fillId="2" borderId="29" xfId="2" applyFont="1" applyFill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38" xfId="2" applyFont="1" applyBorder="1" applyAlignment="1">
      <alignment horizontal="center" vertical="center"/>
    </xf>
    <xf numFmtId="0" fontId="4" fillId="0" borderId="39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1" fillId="0" borderId="0" xfId="2"/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2" borderId="30" xfId="2" applyFont="1" applyFill="1" applyBorder="1" applyAlignment="1">
      <alignment horizontal="center" vertical="center"/>
    </xf>
    <xf numFmtId="0" fontId="4" fillId="0" borderId="10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 vertical="center"/>
    </xf>
    <xf numFmtId="0" fontId="4" fillId="0" borderId="12" xfId="2" applyFont="1" applyBorder="1" applyAlignment="1">
      <alignment horizontal="center" vertical="center"/>
    </xf>
    <xf numFmtId="0" fontId="4" fillId="2" borderId="23" xfId="2" applyFont="1" applyFill="1" applyBorder="1" applyAlignment="1">
      <alignment horizontal="center" vertical="center"/>
    </xf>
    <xf numFmtId="0" fontId="6" fillId="0" borderId="0" xfId="2" applyFont="1"/>
    <xf numFmtId="0" fontId="5" fillId="0" borderId="13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0" fontId="5" fillId="0" borderId="21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2" borderId="35" xfId="2" applyFont="1" applyFill="1" applyBorder="1" applyAlignment="1">
      <alignment horizontal="center" vertical="center"/>
    </xf>
    <xf numFmtId="0" fontId="17" fillId="4" borderId="0" xfId="1" applyFont="1" applyFill="1" applyAlignment="1">
      <alignment vertical="center"/>
    </xf>
    <xf numFmtId="0" fontId="5" fillId="0" borderId="22" xfId="2" applyFont="1" applyBorder="1" applyAlignment="1">
      <alignment horizontal="center" vertical="center"/>
    </xf>
    <xf numFmtId="0" fontId="4" fillId="4" borderId="13" xfId="2" applyFont="1" applyFill="1" applyBorder="1" applyAlignment="1">
      <alignment horizontal="center" vertical="center"/>
    </xf>
    <xf numFmtId="0" fontId="4" fillId="4" borderId="40" xfId="2" applyFont="1" applyFill="1" applyBorder="1" applyAlignment="1">
      <alignment horizontal="center" vertical="center"/>
    </xf>
    <xf numFmtId="0" fontId="4" fillId="4" borderId="14" xfId="2" applyFont="1" applyFill="1" applyBorder="1" applyAlignment="1">
      <alignment horizontal="center" vertical="center"/>
    </xf>
    <xf numFmtId="0" fontId="4" fillId="2" borderId="41" xfId="2" applyFont="1" applyFill="1" applyBorder="1" applyAlignment="1">
      <alignment horizontal="center" vertical="center"/>
    </xf>
    <xf numFmtId="0" fontId="4" fillId="4" borderId="7" xfId="2" applyFont="1" applyFill="1" applyBorder="1" applyAlignment="1">
      <alignment horizontal="center" vertical="center"/>
    </xf>
    <xf numFmtId="0" fontId="4" fillId="4" borderId="42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center" vertical="center"/>
    </xf>
    <xf numFmtId="0" fontId="4" fillId="4" borderId="10" xfId="2" applyFont="1" applyFill="1" applyBorder="1" applyAlignment="1">
      <alignment horizontal="center" vertical="center"/>
    </xf>
    <xf numFmtId="0" fontId="4" fillId="4" borderId="43" xfId="2" applyFont="1" applyFill="1" applyBorder="1" applyAlignment="1">
      <alignment horizontal="center" vertical="center"/>
    </xf>
    <xf numFmtId="0" fontId="4" fillId="4" borderId="11" xfId="2" applyFont="1" applyFill="1" applyBorder="1" applyAlignment="1">
      <alignment horizontal="center" vertical="center"/>
    </xf>
    <xf numFmtId="0" fontId="4" fillId="4" borderId="37" xfId="2" applyFont="1" applyFill="1" applyBorder="1" applyAlignment="1">
      <alignment horizontal="center" vertical="center"/>
    </xf>
    <xf numFmtId="0" fontId="4" fillId="4" borderId="38" xfId="2" applyFont="1" applyFill="1" applyBorder="1" applyAlignment="1">
      <alignment horizontal="center" vertical="center"/>
    </xf>
    <xf numFmtId="0" fontId="17" fillId="4" borderId="17" xfId="1" applyFont="1" applyFill="1" applyBorder="1" applyAlignment="1">
      <alignment vertical="center"/>
    </xf>
    <xf numFmtId="0" fontId="4" fillId="2" borderId="13" xfId="2" applyFont="1" applyFill="1" applyBorder="1" applyAlignment="1">
      <alignment horizontal="center" vertical="center"/>
    </xf>
    <xf numFmtId="0" fontId="5" fillId="0" borderId="33" xfId="2" applyFont="1" applyBorder="1" applyAlignment="1">
      <alignment horizontal="center" vertical="center"/>
    </xf>
    <xf numFmtId="0" fontId="19" fillId="0" borderId="0" xfId="1" applyFont="1"/>
    <xf numFmtId="0" fontId="4" fillId="7" borderId="13" xfId="2" applyFont="1" applyFill="1" applyBorder="1" applyAlignment="1">
      <alignment horizontal="center" vertical="center"/>
    </xf>
    <xf numFmtId="0" fontId="20" fillId="4" borderId="40" xfId="2" applyFont="1" applyFill="1" applyBorder="1" applyAlignment="1">
      <alignment horizontal="center" vertical="center"/>
    </xf>
    <xf numFmtId="0" fontId="4" fillId="7" borderId="7" xfId="2" applyFont="1" applyFill="1" applyBorder="1" applyAlignment="1">
      <alignment horizontal="center" vertical="center"/>
    </xf>
    <xf numFmtId="0" fontId="4" fillId="7" borderId="10" xfId="2" applyFont="1" applyFill="1" applyBorder="1" applyAlignment="1">
      <alignment horizontal="center" vertical="center"/>
    </xf>
    <xf numFmtId="0" fontId="4" fillId="7" borderId="27" xfId="2" applyFont="1" applyFill="1" applyBorder="1" applyAlignment="1">
      <alignment horizontal="center" vertical="center"/>
    </xf>
    <xf numFmtId="0" fontId="20" fillId="4" borderId="4" xfId="2" applyFont="1" applyFill="1" applyBorder="1" applyAlignment="1">
      <alignment horizontal="center" vertical="center"/>
    </xf>
    <xf numFmtId="0" fontId="20" fillId="4" borderId="5" xfId="2" applyFont="1" applyFill="1" applyBorder="1" applyAlignment="1">
      <alignment horizontal="center" vertical="center"/>
    </xf>
    <xf numFmtId="0" fontId="20" fillId="4" borderId="6" xfId="2" applyFont="1" applyFill="1" applyBorder="1" applyAlignment="1">
      <alignment horizontal="center" vertical="center"/>
    </xf>
    <xf numFmtId="0" fontId="4" fillId="7" borderId="34" xfId="2" applyFont="1" applyFill="1" applyBorder="1" applyAlignment="1">
      <alignment horizontal="center" vertical="center"/>
    </xf>
    <xf numFmtId="0" fontId="4" fillId="7" borderId="41" xfId="2" applyFont="1" applyFill="1" applyBorder="1" applyAlignment="1">
      <alignment horizontal="center" vertic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7" borderId="29" xfId="2" applyFont="1" applyFill="1" applyBorder="1" applyAlignment="1">
      <alignment horizontal="center" vertical="center"/>
    </xf>
    <xf numFmtId="0" fontId="4" fillId="0" borderId="7" xfId="2" applyFont="1" applyBorder="1" applyAlignment="1">
      <alignment horizontal="center"/>
    </xf>
    <xf numFmtId="0" fontId="4" fillId="0" borderId="8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0" fontId="4" fillId="7" borderId="30" xfId="2" applyFont="1" applyFill="1" applyBorder="1" applyAlignment="1">
      <alignment horizontal="center" vertical="center"/>
    </xf>
    <xf numFmtId="0" fontId="4" fillId="0" borderId="10" xfId="2" applyFont="1" applyBorder="1" applyAlignment="1">
      <alignment horizontal="center"/>
    </xf>
    <xf numFmtId="0" fontId="4" fillId="0" borderId="11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/>
    </xf>
    <xf numFmtId="0" fontId="24" fillId="3" borderId="6" xfId="0" applyFont="1" applyFill="1" applyBorder="1" applyAlignment="1">
      <alignment horizontal="center"/>
    </xf>
    <xf numFmtId="0" fontId="12" fillId="6" borderId="44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26" fillId="0" borderId="45" xfId="0" applyFont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3" fillId="7" borderId="2" xfId="2" applyFont="1" applyFill="1" applyBorder="1" applyAlignment="1">
      <alignment vertical="center"/>
    </xf>
    <xf numFmtId="0" fontId="4" fillId="2" borderId="34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4" fillId="0" borderId="38" xfId="1" applyFont="1" applyBorder="1" applyAlignment="1">
      <alignment horizontal="center" vertical="center"/>
    </xf>
    <xf numFmtId="0" fontId="27" fillId="0" borderId="0" xfId="1" applyFont="1" applyAlignment="1">
      <alignment horizontal="center"/>
    </xf>
    <xf numFmtId="0" fontId="28" fillId="0" borderId="0" xfId="0" applyFont="1"/>
    <xf numFmtId="0" fontId="29" fillId="0" borderId="0" xfId="0" applyFont="1"/>
    <xf numFmtId="0" fontId="4" fillId="2" borderId="2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2" borderId="4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4" fillId="10" borderId="0" xfId="1" applyFont="1" applyFill="1"/>
    <xf numFmtId="0" fontId="1" fillId="10" borderId="0" xfId="1" applyFill="1"/>
    <xf numFmtId="0" fontId="4" fillId="0" borderId="38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9" borderId="8" xfId="2" applyFont="1" applyFill="1" applyBorder="1" applyAlignment="1">
      <alignment horizontal="center" vertical="center"/>
    </xf>
    <xf numFmtId="0" fontId="4" fillId="9" borderId="19" xfId="2" applyFont="1" applyFill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4" fillId="12" borderId="14" xfId="2" applyFont="1" applyFill="1" applyBorder="1" applyAlignment="1">
      <alignment horizontal="center" vertical="center"/>
    </xf>
    <xf numFmtId="0" fontId="4" fillId="12" borderId="15" xfId="2" applyFont="1" applyFill="1" applyBorder="1" applyAlignment="1">
      <alignment horizontal="center" vertical="center"/>
    </xf>
    <xf numFmtId="0" fontId="4" fillId="12" borderId="8" xfId="2" applyFont="1" applyFill="1" applyBorder="1" applyAlignment="1">
      <alignment horizontal="center" vertical="center"/>
    </xf>
    <xf numFmtId="0" fontId="4" fillId="12" borderId="9" xfId="2" applyFont="1" applyFill="1" applyBorder="1" applyAlignment="1">
      <alignment horizontal="center" vertical="center"/>
    </xf>
    <xf numFmtId="0" fontId="4" fillId="12" borderId="11" xfId="2" applyFont="1" applyFill="1" applyBorder="1" applyAlignment="1">
      <alignment horizontal="center" vertical="center"/>
    </xf>
    <xf numFmtId="0" fontId="4" fillId="12" borderId="12" xfId="2" applyFont="1" applyFill="1" applyBorder="1" applyAlignment="1">
      <alignment horizontal="center" vertical="center"/>
    </xf>
    <xf numFmtId="0" fontId="4" fillId="12" borderId="19" xfId="2" applyFont="1" applyFill="1" applyBorder="1" applyAlignment="1">
      <alignment horizontal="center" vertical="center"/>
    </xf>
    <xf numFmtId="0" fontId="4" fillId="12" borderId="26" xfId="2" applyFont="1" applyFill="1" applyBorder="1" applyAlignment="1">
      <alignment horizontal="center" vertical="center"/>
    </xf>
    <xf numFmtId="0" fontId="4" fillId="12" borderId="25" xfId="2" applyFont="1" applyFill="1" applyBorder="1" applyAlignment="1">
      <alignment horizontal="center" vertical="center"/>
    </xf>
    <xf numFmtId="0" fontId="3" fillId="7" borderId="1" xfId="2" applyFont="1" applyFill="1" applyBorder="1" applyAlignment="1">
      <alignment vertical="center"/>
    </xf>
    <xf numFmtId="0" fontId="3" fillId="7" borderId="3" xfId="2" applyFont="1" applyFill="1" applyBorder="1" applyAlignment="1">
      <alignment vertical="center"/>
    </xf>
    <xf numFmtId="0" fontId="17" fillId="4" borderId="49" xfId="1" applyFont="1" applyFill="1" applyBorder="1" applyAlignment="1">
      <alignment horizontal="center"/>
    </xf>
    <xf numFmtId="0" fontId="17" fillId="4" borderId="0" xfId="1" applyFont="1" applyFill="1" applyBorder="1"/>
    <xf numFmtId="0" fontId="17" fillId="4" borderId="0" xfId="1" applyFont="1" applyFill="1" applyBorder="1" applyAlignment="1">
      <alignment horizontal="center"/>
    </xf>
    <xf numFmtId="0" fontId="4" fillId="0" borderId="14" xfId="1" applyFont="1" applyFill="1" applyBorder="1" applyAlignment="1">
      <alignment horizontal="center" vertical="center"/>
    </xf>
    <xf numFmtId="0" fontId="4" fillId="0" borderId="15" xfId="1" applyFont="1" applyFill="1" applyBorder="1" applyAlignment="1">
      <alignment horizontal="center" vertical="center"/>
    </xf>
    <xf numFmtId="0" fontId="4" fillId="0" borderId="39" xfId="1" applyFont="1" applyFill="1" applyBorder="1" applyAlignment="1">
      <alignment horizontal="center" vertical="center"/>
    </xf>
    <xf numFmtId="0" fontId="4" fillId="0" borderId="50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6" fillId="4" borderId="0" xfId="1" applyFont="1" applyFill="1" applyBorder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4" fillId="0" borderId="39" xfId="1" applyFont="1" applyBorder="1" applyAlignment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0" fontId="4" fillId="0" borderId="1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37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/>
    </xf>
    <xf numFmtId="0" fontId="4" fillId="0" borderId="46" xfId="1" applyFont="1" applyFill="1" applyBorder="1" applyAlignment="1">
      <alignment horizontal="center" vertical="center"/>
    </xf>
    <xf numFmtId="0" fontId="4" fillId="0" borderId="47" xfId="1" applyFont="1" applyFill="1" applyBorder="1" applyAlignment="1">
      <alignment horizontal="center" vertical="center"/>
    </xf>
    <xf numFmtId="0" fontId="4" fillId="0" borderId="48" xfId="1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center" vertical="center"/>
    </xf>
    <xf numFmtId="0" fontId="4" fillId="0" borderId="51" xfId="1" applyFont="1" applyFill="1" applyBorder="1" applyAlignment="1">
      <alignment horizontal="center" vertical="center"/>
    </xf>
    <xf numFmtId="0" fontId="4" fillId="0" borderId="34" xfId="1" applyFont="1" applyFill="1" applyBorder="1" applyAlignment="1">
      <alignment horizontal="center" vertical="center"/>
    </xf>
    <xf numFmtId="0" fontId="4" fillId="0" borderId="29" xfId="1" applyFont="1" applyFill="1" applyBorder="1" applyAlignment="1">
      <alignment horizontal="center" vertical="center"/>
    </xf>
    <xf numFmtId="0" fontId="4" fillId="0" borderId="30" xfId="1" applyFont="1" applyFill="1" applyBorder="1" applyAlignment="1">
      <alignment horizontal="center" vertical="center"/>
    </xf>
    <xf numFmtId="0" fontId="4" fillId="0" borderId="35" xfId="1" applyFont="1" applyFill="1" applyBorder="1" applyAlignment="1">
      <alignment horizontal="center" vertical="center"/>
    </xf>
    <xf numFmtId="0" fontId="31" fillId="3" borderId="1" xfId="1" applyFont="1" applyFill="1" applyBorder="1" applyAlignment="1">
      <alignment horizontal="center" vertical="center" wrapText="1"/>
    </xf>
    <xf numFmtId="0" fontId="31" fillId="3" borderId="2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1" fillId="8" borderId="17" xfId="1" applyFill="1" applyBorder="1" applyAlignment="1">
      <alignment horizontal="center" vertical="center" wrapText="1"/>
    </xf>
    <xf numFmtId="0" fontId="1" fillId="8" borderId="24" xfId="1" applyFill="1" applyBorder="1" applyAlignment="1">
      <alignment horizontal="center" vertical="center" wrapText="1"/>
    </xf>
    <xf numFmtId="0" fontId="1" fillId="9" borderId="17" xfId="1" applyFill="1" applyBorder="1" applyAlignment="1">
      <alignment horizontal="center" vertical="center" wrapText="1"/>
    </xf>
    <xf numFmtId="0" fontId="1" fillId="9" borderId="24" xfId="1" applyFill="1" applyBorder="1" applyAlignment="1">
      <alignment horizontal="center" vertical="center" wrapText="1"/>
    </xf>
    <xf numFmtId="0" fontId="1" fillId="11" borderId="17" xfId="1" applyFill="1" applyBorder="1" applyAlignment="1">
      <alignment horizontal="center" vertical="center" wrapText="1"/>
    </xf>
    <xf numFmtId="0" fontId="1" fillId="11" borderId="24" xfId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/>
    </xf>
    <xf numFmtId="0" fontId="3" fillId="2" borderId="18" xfId="1" applyFont="1" applyFill="1" applyBorder="1" applyAlignment="1">
      <alignment horizontal="center"/>
    </xf>
    <xf numFmtId="0" fontId="3" fillId="2" borderId="16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3" xfId="1" applyFont="1" applyFill="1" applyBorder="1" applyAlignment="1">
      <alignment horizontal="center"/>
    </xf>
    <xf numFmtId="0" fontId="3" fillId="5" borderId="4" xfId="1" applyFont="1" applyFill="1" applyBorder="1" applyAlignment="1">
      <alignment horizontal="center"/>
    </xf>
    <xf numFmtId="0" fontId="3" fillId="5" borderId="20" xfId="1" applyFont="1" applyFill="1" applyBorder="1" applyAlignment="1">
      <alignment horizontal="center"/>
    </xf>
    <xf numFmtId="0" fontId="3" fillId="5" borderId="5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3" fillId="5" borderId="6" xfId="1" applyFont="1" applyFill="1" applyBorder="1" applyAlignment="1">
      <alignment horizontal="center"/>
    </xf>
    <xf numFmtId="0" fontId="10" fillId="4" borderId="17" xfId="1" applyFont="1" applyFill="1" applyBorder="1" applyAlignment="1">
      <alignment horizontal="center" vertical="center"/>
    </xf>
    <xf numFmtId="0" fontId="10" fillId="4" borderId="0" xfId="1" applyFont="1" applyFill="1" applyAlignment="1">
      <alignment horizontal="center" vertical="center"/>
    </xf>
    <xf numFmtId="0" fontId="3" fillId="5" borderId="1" xfId="1" applyFont="1" applyFill="1" applyBorder="1" applyAlignment="1">
      <alignment horizontal="center"/>
    </xf>
    <xf numFmtId="0" fontId="3" fillId="5" borderId="2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3" fillId="5" borderId="35" xfId="1" applyFont="1" applyFill="1" applyBorder="1" applyAlignment="1">
      <alignment horizontal="center"/>
    </xf>
    <xf numFmtId="0" fontId="3" fillId="5" borderId="24" xfId="1" applyFont="1" applyFill="1" applyBorder="1" applyAlignment="1">
      <alignment horizontal="center"/>
    </xf>
    <xf numFmtId="0" fontId="2" fillId="3" borderId="20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2" fillId="3" borderId="16" xfId="1" applyFont="1" applyFill="1" applyBorder="1" applyAlignment="1">
      <alignment horizontal="center"/>
    </xf>
    <xf numFmtId="0" fontId="2" fillId="3" borderId="17" xfId="1" applyFont="1" applyFill="1" applyBorder="1" applyAlignment="1">
      <alignment horizontal="center"/>
    </xf>
    <xf numFmtId="0" fontId="2" fillId="3" borderId="18" xfId="1" applyFont="1" applyFill="1" applyBorder="1" applyAlignment="1">
      <alignment horizontal="center"/>
    </xf>
    <xf numFmtId="0" fontId="3" fillId="4" borderId="0" xfId="1" applyFont="1" applyFill="1" applyBorder="1" applyAlignment="1">
      <alignment horizontal="center" vertical="center"/>
    </xf>
    <xf numFmtId="0" fontId="3" fillId="7" borderId="1" xfId="2" applyFont="1" applyFill="1" applyBorder="1" applyAlignment="1">
      <alignment horizontal="right" vertical="center"/>
    </xf>
    <xf numFmtId="0" fontId="3" fillId="7" borderId="2" xfId="2" applyFont="1" applyFill="1" applyBorder="1" applyAlignment="1">
      <alignment horizontal="right" vertical="center"/>
    </xf>
    <xf numFmtId="0" fontId="3" fillId="7" borderId="2" xfId="2" applyFont="1" applyFill="1" applyBorder="1" applyAlignment="1">
      <alignment horizontal="center" vertical="center"/>
    </xf>
    <xf numFmtId="0" fontId="3" fillId="7" borderId="3" xfId="2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3" borderId="16" xfId="0" applyFont="1" applyFill="1" applyBorder="1" applyAlignment="1">
      <alignment horizontal="center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312420</xdr:colOff>
      <xdr:row>4</xdr:row>
      <xdr:rowOff>160020</xdr:rowOff>
    </xdr:from>
    <xdr:to>
      <xdr:col>17</xdr:col>
      <xdr:colOff>16766</xdr:colOff>
      <xdr:row>6</xdr:row>
      <xdr:rowOff>22622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0B36672-0743-4207-B63F-ABC171AC4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8199120" y="830580"/>
          <a:ext cx="755906" cy="9446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230126</xdr:colOff>
      <xdr:row>6</xdr:row>
      <xdr:rowOff>37862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8B976923-E9EF-4440-901B-F60B29E744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0" y="845820"/>
          <a:ext cx="755906" cy="9446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251460</xdr:colOff>
      <xdr:row>0</xdr:row>
      <xdr:rowOff>0</xdr:rowOff>
    </xdr:from>
    <xdr:to>
      <xdr:col>16</xdr:col>
      <xdr:colOff>546463</xdr:colOff>
      <xdr:row>3</xdr:row>
      <xdr:rowOff>57956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257D0FB-A971-4E81-8380-6CD306F56C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8778240" y="0"/>
          <a:ext cx="881743" cy="11018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295003</xdr:colOff>
      <xdr:row>3</xdr:row>
      <xdr:rowOff>57956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BF2BEBA-DC19-4825-8F88-56F113C589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0" y="0"/>
          <a:ext cx="881743" cy="11018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141514</xdr:colOff>
      <xdr:row>0</xdr:row>
      <xdr:rowOff>0</xdr:rowOff>
    </xdr:from>
    <xdr:to>
      <xdr:col>14</xdr:col>
      <xdr:colOff>272143</xdr:colOff>
      <xdr:row>3</xdr:row>
      <xdr:rowOff>13325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F3651CC-74E9-48F1-A98E-D6A9541977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9906000" y="0"/>
          <a:ext cx="881743" cy="11018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130629</xdr:colOff>
      <xdr:row>3</xdr:row>
      <xdr:rowOff>13325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44D667C-4116-4B8E-A1C4-A3240450A2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0" y="0"/>
          <a:ext cx="881743" cy="11018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723900</xdr:colOff>
      <xdr:row>0</xdr:row>
      <xdr:rowOff>0</xdr:rowOff>
    </xdr:from>
    <xdr:to>
      <xdr:col>15</xdr:col>
      <xdr:colOff>736856</xdr:colOff>
      <xdr:row>2</xdr:row>
      <xdr:rowOff>268367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52535358-2CC1-45EC-A53E-91E28CCEE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11125200" y="0"/>
          <a:ext cx="755906" cy="944642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0</xdr:row>
      <xdr:rowOff>0</xdr:rowOff>
    </xdr:from>
    <xdr:to>
      <xdr:col>1</xdr:col>
      <xdr:colOff>51056</xdr:colOff>
      <xdr:row>2</xdr:row>
      <xdr:rowOff>268367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55622BDC-7206-4262-9739-E341F29EAE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38100" y="0"/>
          <a:ext cx="755906" cy="94464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217714</xdr:colOff>
      <xdr:row>1</xdr:row>
      <xdr:rowOff>0</xdr:rowOff>
    </xdr:from>
    <xdr:to>
      <xdr:col>26</xdr:col>
      <xdr:colOff>348343</xdr:colOff>
      <xdr:row>5</xdr:row>
      <xdr:rowOff>424805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D4E643B-FCC3-4475-B3CF-16E3644F9843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18581914" y="998220"/>
          <a:ext cx="740229" cy="1682105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0</xdr:row>
      <xdr:rowOff>38100</xdr:rowOff>
    </xdr:from>
    <xdr:to>
      <xdr:col>0</xdr:col>
      <xdr:colOff>1120140</xdr:colOff>
      <xdr:row>1</xdr:row>
      <xdr:rowOff>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BD6288F-2735-4FCA-AA18-C4C69F7509A2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114300" y="38100"/>
          <a:ext cx="1005840" cy="960120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</xdr:colOff>
      <xdr:row>0</xdr:row>
      <xdr:rowOff>7620</xdr:rowOff>
    </xdr:from>
    <xdr:to>
      <xdr:col>3</xdr:col>
      <xdr:colOff>1165860</xdr:colOff>
      <xdr:row>0</xdr:row>
      <xdr:rowOff>967740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43A1E05B-9B04-4511-89E9-E03A0A99EAC4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4381500" y="7620"/>
          <a:ext cx="1005840" cy="960120"/>
        </a:xfrm>
        <a:prstGeom prst="rect">
          <a:avLst/>
        </a:prstGeom>
      </xdr:spPr>
    </xdr:pic>
    <xdr:clientData/>
  </xdr:twoCellAnchor>
  <xdr:twoCellAnchor editAs="oneCell">
    <xdr:from>
      <xdr:col>1</xdr:col>
      <xdr:colOff>137160</xdr:colOff>
      <xdr:row>13</xdr:row>
      <xdr:rowOff>22860</xdr:rowOff>
    </xdr:from>
    <xdr:to>
      <xdr:col>2</xdr:col>
      <xdr:colOff>91440</xdr:colOff>
      <xdr:row>18</xdr:row>
      <xdr:rowOff>68580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A72D187-1273-467D-88B8-9F4F99FF0A3D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53"/>
        <a:stretch/>
      </xdr:blipFill>
      <xdr:spPr>
        <a:xfrm>
          <a:off x="2110740" y="5814060"/>
          <a:ext cx="1005840" cy="9601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Xavier\Desktop\Documents%20and%20Settings\hp\Local%20Settings\Temporary%20Internet%20Files\Content.IE5\08AMGPQH\Copie%20de%20Feuille_matchDC2011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tilisateur\AppData\Local\Microsoft\Windows\INetCache\Content.Outlook\OB141LRQ\feuilles%20de%20match\2014-2015\DC%202014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fd/Perso/force_athletique/2024/Feuilles%20de%20Matchs%20region/R&#233;gion%20FA%20PL%202024%20V03_prot&#233;g&#233;e_sans_mot_de_pass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"/>
      <sheetName val="Engagements"/>
      <sheetName val="Cat. d'âge"/>
      <sheetName val="Minimas Dames"/>
      <sheetName val="Minimas Messieurs"/>
      <sheetName val="Valeurs Dames"/>
      <sheetName val="Valeurs messieurs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1">
          <cell r="Q81" t="str">
            <v>1er Pas</v>
          </cell>
        </row>
        <row r="82">
          <cell r="Q82" t="str">
            <v>Critérium des Espoirs</v>
          </cell>
        </row>
        <row r="83">
          <cell r="Q83" t="str">
            <v>Championnat Départemental</v>
          </cell>
        </row>
        <row r="84">
          <cell r="Q84" t="str">
            <v>Championnat Régional</v>
          </cell>
        </row>
        <row r="85">
          <cell r="Q85" t="str">
            <v>Championnat de Zone</v>
          </cell>
        </row>
        <row r="86">
          <cell r="Q86" t="str">
            <v>2ème pas</v>
          </cell>
        </row>
      </sheetData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"/>
      <sheetName val="Engagements"/>
      <sheetName val="Minimas Messieurs"/>
      <sheetName val="Minimas Dames"/>
      <sheetName val="Minimas DC"/>
      <sheetName val="Minimas BP"/>
      <sheetName val="Cat. d'âge"/>
      <sheetName val="Minimas FA"/>
      <sheetName val="Minimas PL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H5" t="str">
            <v>AQUITAINE</v>
          </cell>
        </row>
        <row r="6">
          <cell r="H6" t="str">
            <v>ALSACE</v>
          </cell>
        </row>
        <row r="7">
          <cell r="H7" t="str">
            <v>AUVERGNE</v>
          </cell>
        </row>
        <row r="8">
          <cell r="H8" t="str">
            <v>BASSE NORMANDIE</v>
          </cell>
        </row>
        <row r="9">
          <cell r="H9" t="str">
            <v>BOURGOGNE</v>
          </cell>
        </row>
        <row r="10">
          <cell r="H10" t="str">
            <v>BRETAGNE</v>
          </cell>
        </row>
        <row r="11">
          <cell r="H11" t="str">
            <v>CENTRE</v>
          </cell>
        </row>
        <row r="12">
          <cell r="H12" t="str">
            <v>CHAMPAGNE ARDENNE</v>
          </cell>
        </row>
        <row r="13">
          <cell r="H13" t="str">
            <v>COTE D AZUR</v>
          </cell>
        </row>
        <row r="14">
          <cell r="H14" t="str">
            <v>FRANCHE COMTE</v>
          </cell>
        </row>
        <row r="15">
          <cell r="H15" t="str">
            <v>GUADELOUPE</v>
          </cell>
        </row>
        <row r="16">
          <cell r="H16" t="str">
            <v>GUYANE</v>
          </cell>
        </row>
        <row r="17">
          <cell r="H17" t="str">
            <v>HAUTE NORMANDIE</v>
          </cell>
        </row>
        <row r="18">
          <cell r="H18" t="str">
            <v>ILE DE France</v>
          </cell>
        </row>
        <row r="19">
          <cell r="H19" t="str">
            <v>LANGUEDOC ROUSSILLON</v>
          </cell>
        </row>
        <row r="20">
          <cell r="H20" t="str">
            <v>LIMOUSIN</v>
          </cell>
        </row>
        <row r="21">
          <cell r="H21" t="str">
            <v>LORRAINE</v>
          </cell>
        </row>
        <row r="22">
          <cell r="H22" t="str">
            <v>MARTINIQUE</v>
          </cell>
        </row>
        <row r="23">
          <cell r="H23" t="str">
            <v>MAYOTTE</v>
          </cell>
        </row>
        <row r="24">
          <cell r="H24" t="str">
            <v>MIDI PYRENEES</v>
          </cell>
        </row>
        <row r="25">
          <cell r="H25" t="str">
            <v>NORD PAS DE CALAIS</v>
          </cell>
        </row>
        <row r="26">
          <cell r="H26" t="str">
            <v>NOUVELLE CALEDONIE</v>
          </cell>
        </row>
        <row r="27">
          <cell r="H27" t="str">
            <v>PAYS DE LA LOIRE</v>
          </cell>
        </row>
        <row r="28">
          <cell r="H28" t="str">
            <v>PICARDIE</v>
          </cell>
        </row>
        <row r="29">
          <cell r="H29" t="str">
            <v>POITOU CHARENTES</v>
          </cell>
        </row>
        <row r="30">
          <cell r="H30" t="str">
            <v>POLYNESIE FRANCAISE</v>
          </cell>
        </row>
        <row r="31">
          <cell r="H31" t="str">
            <v>PROVENCE</v>
          </cell>
        </row>
        <row r="32">
          <cell r="H32" t="str">
            <v>REUNION</v>
          </cell>
        </row>
        <row r="33">
          <cell r="H33" t="str">
            <v>RHONE ALPES</v>
          </cell>
        </row>
        <row r="34">
          <cell r="H34" t="str">
            <v>ST PIERRE ET MIQUELON</v>
          </cell>
        </row>
      </sheetData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"/>
      <sheetName val="Engagements"/>
      <sheetName val="Niv FA"/>
      <sheetName val="Niv PL"/>
      <sheetName val="Cat. d'âge"/>
      <sheetName val="Records_FA_F"/>
      <sheetName val="Records FA_H"/>
      <sheetName val="Records PL_F"/>
      <sheetName val="Records PL_H"/>
      <sheetName val="Aide"/>
    </sheetNames>
    <sheetDataSet>
      <sheetData sheetId="0" refreshError="1"/>
      <sheetData sheetId="1" refreshError="1"/>
      <sheetData sheetId="2" refreshError="1"/>
      <sheetData sheetId="3" refreshError="1"/>
      <sheetData sheetId="4">
        <row r="5">
          <cell r="M5" t="str">
            <v>AUVERGNE   RHONE-ALPES</v>
          </cell>
        </row>
        <row r="6">
          <cell r="M6" t="str">
            <v>BOURGOGNE  FRANCHE-COMTE</v>
          </cell>
        </row>
        <row r="7">
          <cell r="M7" t="str">
            <v>BRETAGNE</v>
          </cell>
        </row>
        <row r="8">
          <cell r="M8" t="str">
            <v>CENTRE-VAL DE LOIRE</v>
          </cell>
        </row>
        <row r="9">
          <cell r="M9" t="str">
            <v>CORSE</v>
          </cell>
        </row>
        <row r="10">
          <cell r="M10" t="str">
            <v>GRAND EST</v>
          </cell>
        </row>
        <row r="11">
          <cell r="M11" t="str">
            <v>GUADELOUPE</v>
          </cell>
        </row>
        <row r="12">
          <cell r="M12" t="str">
            <v>GUYANE</v>
          </cell>
        </row>
        <row r="13">
          <cell r="M13" t="str">
            <v xml:space="preserve">HAUTS DE France </v>
          </cell>
        </row>
        <row r="14">
          <cell r="M14" t="str">
            <v>ILE DE France</v>
          </cell>
        </row>
        <row r="15">
          <cell r="M15" t="str">
            <v>La REUNION</v>
          </cell>
        </row>
        <row r="16">
          <cell r="M16" t="str">
            <v>LIGERIENNE</v>
          </cell>
        </row>
        <row r="17">
          <cell r="M17" t="str">
            <v>MARTINIQUE</v>
          </cell>
        </row>
        <row r="18">
          <cell r="M18" t="str">
            <v>MAYOTTE</v>
          </cell>
        </row>
        <row r="19">
          <cell r="M19" t="str">
            <v>NOUVELLE AQUITAINE</v>
          </cell>
        </row>
        <row r="20">
          <cell r="M20" t="str">
            <v>NOUVELLE CALEDONIE</v>
          </cell>
        </row>
        <row r="21">
          <cell r="M21" t="str">
            <v>NORMANDIE</v>
          </cell>
        </row>
        <row r="22">
          <cell r="M22" t="str">
            <v>OCCITANIE</v>
          </cell>
        </row>
        <row r="23">
          <cell r="M23" t="str">
            <v>POLYNESIE FRANCAISE</v>
          </cell>
        </row>
        <row r="24">
          <cell r="M24" t="str">
            <v>PROVENCE ALPES COTE D AZUR</v>
          </cell>
        </row>
        <row r="25">
          <cell r="M25" t="str">
            <v>ST PIERRE ET MIQUELON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pageSetUpPr fitToPage="1"/>
  </sheetPr>
  <dimension ref="A1:Q87"/>
  <sheetViews>
    <sheetView tabSelected="1" zoomScaleNormal="100" workbookViewId="0">
      <selection activeCell="A6" sqref="A6:Q6"/>
    </sheetView>
  </sheetViews>
  <sheetFormatPr baseColWidth="10" defaultColWidth="11.44140625" defaultRowHeight="13.2" x14ac:dyDescent="0.25"/>
  <cols>
    <col min="1" max="17" width="7.6640625" style="1" customWidth="1"/>
    <col min="18" max="18" width="7.88671875" style="1" customWidth="1"/>
    <col min="19" max="16384" width="11.44140625" style="1"/>
  </cols>
  <sheetData>
    <row r="1" spans="1:17" x14ac:dyDescent="0.25">
      <c r="A1" s="21" t="s">
        <v>33</v>
      </c>
    </row>
    <row r="2" spans="1:17" x14ac:dyDescent="0.25">
      <c r="A2" s="1" t="s">
        <v>34</v>
      </c>
    </row>
    <row r="3" spans="1:17" x14ac:dyDescent="0.25">
      <c r="A3" s="141" t="s">
        <v>60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</row>
    <row r="4" spans="1:17" x14ac:dyDescent="0.25">
      <c r="A4" s="20" t="s">
        <v>62</v>
      </c>
    </row>
    <row r="5" spans="1:17" ht="13.8" thickBot="1" x14ac:dyDescent="0.3">
      <c r="A5" s="1" t="s">
        <v>49</v>
      </c>
    </row>
    <row r="6" spans="1:17" ht="71.55" customHeight="1" thickBot="1" x14ac:dyDescent="0.3">
      <c r="A6" s="192" t="s">
        <v>96</v>
      </c>
      <c r="B6" s="193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</row>
    <row r="7" spans="1:17" ht="23.25" customHeight="1" x14ac:dyDescent="0.25">
      <c r="A7" s="197" t="s">
        <v>95</v>
      </c>
      <c r="B7" s="197"/>
      <c r="C7" s="197"/>
      <c r="D7" s="197"/>
      <c r="E7" s="197"/>
      <c r="G7" s="199" t="s">
        <v>94</v>
      </c>
      <c r="H7" s="199"/>
      <c r="I7" s="199"/>
      <c r="J7" s="199"/>
      <c r="K7" s="199"/>
      <c r="M7" s="201" t="s">
        <v>61</v>
      </c>
      <c r="N7" s="201"/>
      <c r="O7" s="201"/>
      <c r="P7" s="201"/>
      <c r="Q7" s="201"/>
    </row>
    <row r="8" spans="1:17" ht="18.75" customHeight="1" thickBot="1" x14ac:dyDescent="0.3">
      <c r="A8" s="198"/>
      <c r="B8" s="198"/>
      <c r="C8" s="198"/>
      <c r="D8" s="198"/>
      <c r="E8" s="198"/>
      <c r="G8" s="200"/>
      <c r="H8" s="200"/>
      <c r="I8" s="200"/>
      <c r="J8" s="200"/>
      <c r="K8" s="200"/>
      <c r="M8" s="202"/>
      <c r="N8" s="202"/>
      <c r="O8" s="202"/>
      <c r="P8" s="202"/>
      <c r="Q8" s="202"/>
    </row>
    <row r="9" spans="1:17" ht="18" thickBot="1" x14ac:dyDescent="0.35">
      <c r="A9" s="194" t="s">
        <v>75</v>
      </c>
      <c r="B9" s="195"/>
      <c r="C9" s="195"/>
      <c r="D9" s="195"/>
      <c r="E9" s="195"/>
      <c r="F9" s="195"/>
      <c r="G9" s="195"/>
      <c r="H9" s="196"/>
      <c r="I9" s="147"/>
      <c r="J9" s="194" t="s">
        <v>76</v>
      </c>
      <c r="K9" s="195"/>
      <c r="L9" s="195"/>
      <c r="M9" s="195"/>
      <c r="N9" s="195"/>
      <c r="O9" s="195"/>
      <c r="P9" s="195"/>
      <c r="Q9" s="196"/>
    </row>
    <row r="10" spans="1:17" ht="13.8" customHeight="1" thickBot="1" x14ac:dyDescent="0.3">
      <c r="A10" s="136" t="s">
        <v>0</v>
      </c>
      <c r="B10" s="138" t="s">
        <v>20</v>
      </c>
      <c r="C10" s="129" t="s">
        <v>17</v>
      </c>
      <c r="D10" s="129" t="s">
        <v>18</v>
      </c>
      <c r="E10" s="129" t="s">
        <v>31</v>
      </c>
      <c r="F10" s="130" t="s">
        <v>32</v>
      </c>
      <c r="G10" s="130" t="s">
        <v>15</v>
      </c>
      <c r="H10" s="131" t="s">
        <v>16</v>
      </c>
      <c r="I10" s="147"/>
      <c r="J10" s="136" t="s">
        <v>0</v>
      </c>
      <c r="K10" s="138" t="s">
        <v>20</v>
      </c>
      <c r="L10" s="129" t="s">
        <v>17</v>
      </c>
      <c r="M10" s="129" t="s">
        <v>18</v>
      </c>
      <c r="N10" s="129" t="s">
        <v>31</v>
      </c>
      <c r="O10" s="130" t="s">
        <v>32</v>
      </c>
      <c r="P10" s="130" t="s">
        <v>15</v>
      </c>
      <c r="Q10" s="131" t="s">
        <v>16</v>
      </c>
    </row>
    <row r="11" spans="1:17" ht="14.1" customHeight="1" x14ac:dyDescent="0.25">
      <c r="A11" s="139">
        <v>53</v>
      </c>
      <c r="B11" s="27">
        <v>145</v>
      </c>
      <c r="C11" s="28">
        <v>195</v>
      </c>
      <c r="D11" s="28">
        <v>245</v>
      </c>
      <c r="E11" s="28">
        <v>272.5</v>
      </c>
      <c r="F11" s="164">
        <v>320</v>
      </c>
      <c r="G11" s="164">
        <v>490</v>
      </c>
      <c r="H11" s="165">
        <v>500</v>
      </c>
      <c r="I11" s="147"/>
      <c r="J11" s="139">
        <v>43</v>
      </c>
      <c r="K11" s="27">
        <v>80</v>
      </c>
      <c r="L11" s="28">
        <v>102.5</v>
      </c>
      <c r="M11" s="28">
        <v>125</v>
      </c>
      <c r="N11" s="28">
        <v>147.5</v>
      </c>
      <c r="O11" s="28">
        <v>190</v>
      </c>
      <c r="P11" s="28">
        <v>260</v>
      </c>
      <c r="Q11" s="170">
        <v>270</v>
      </c>
    </row>
    <row r="12" spans="1:17" ht="14.1" customHeight="1" x14ac:dyDescent="0.25">
      <c r="A12" s="125">
        <v>59</v>
      </c>
      <c r="B12" s="29">
        <v>170</v>
      </c>
      <c r="C12" s="9">
        <v>220</v>
      </c>
      <c r="D12" s="9">
        <v>290</v>
      </c>
      <c r="E12" s="9">
        <v>320</v>
      </c>
      <c r="F12" s="143">
        <v>380</v>
      </c>
      <c r="G12" s="143">
        <v>500</v>
      </c>
      <c r="H12" s="166">
        <v>510</v>
      </c>
      <c r="I12" s="147"/>
      <c r="J12" s="125">
        <v>47</v>
      </c>
      <c r="K12" s="29">
        <v>100</v>
      </c>
      <c r="L12" s="9">
        <v>122.5</v>
      </c>
      <c r="M12" s="9">
        <v>145</v>
      </c>
      <c r="N12" s="132">
        <v>167.5</v>
      </c>
      <c r="O12" s="132">
        <v>210</v>
      </c>
      <c r="P12" s="132">
        <v>270</v>
      </c>
      <c r="Q12" s="171">
        <v>280</v>
      </c>
    </row>
    <row r="13" spans="1:17" ht="14.1" customHeight="1" x14ac:dyDescent="0.25">
      <c r="A13" s="125">
        <v>66</v>
      </c>
      <c r="B13" s="29">
        <v>235</v>
      </c>
      <c r="C13" s="9">
        <v>285</v>
      </c>
      <c r="D13" s="9">
        <v>355</v>
      </c>
      <c r="E13" s="9">
        <v>387.5</v>
      </c>
      <c r="F13" s="143">
        <v>470</v>
      </c>
      <c r="G13" s="143">
        <v>560</v>
      </c>
      <c r="H13" s="166">
        <v>590</v>
      </c>
      <c r="I13" s="147"/>
      <c r="J13" s="125">
        <v>52</v>
      </c>
      <c r="K13" s="29">
        <v>110</v>
      </c>
      <c r="L13" s="9">
        <v>135</v>
      </c>
      <c r="M13" s="9">
        <v>160</v>
      </c>
      <c r="N13" s="132">
        <v>185</v>
      </c>
      <c r="O13" s="132">
        <v>240</v>
      </c>
      <c r="P13" s="132">
        <v>335</v>
      </c>
      <c r="Q13" s="171">
        <v>340</v>
      </c>
    </row>
    <row r="14" spans="1:17" ht="14.1" customHeight="1" x14ac:dyDescent="0.25">
      <c r="A14" s="125">
        <v>74</v>
      </c>
      <c r="B14" s="29">
        <v>285</v>
      </c>
      <c r="C14" s="9">
        <v>335</v>
      </c>
      <c r="D14" s="9">
        <v>405</v>
      </c>
      <c r="E14" s="9">
        <v>442.5</v>
      </c>
      <c r="F14" s="143">
        <v>515</v>
      </c>
      <c r="G14" s="143">
        <v>610</v>
      </c>
      <c r="H14" s="166">
        <v>650</v>
      </c>
      <c r="I14" s="147"/>
      <c r="J14" s="125">
        <v>57</v>
      </c>
      <c r="K14" s="29">
        <v>120</v>
      </c>
      <c r="L14" s="9">
        <v>147.5</v>
      </c>
      <c r="M14" s="9">
        <v>175</v>
      </c>
      <c r="N14" s="132">
        <v>202.5</v>
      </c>
      <c r="O14" s="132">
        <v>265</v>
      </c>
      <c r="P14" s="132">
        <v>345</v>
      </c>
      <c r="Q14" s="171">
        <v>350</v>
      </c>
    </row>
    <row r="15" spans="1:17" ht="14.1" customHeight="1" x14ac:dyDescent="0.25">
      <c r="A15" s="125">
        <v>83</v>
      </c>
      <c r="B15" s="29">
        <v>335</v>
      </c>
      <c r="C15" s="9">
        <v>385</v>
      </c>
      <c r="D15" s="9">
        <v>455</v>
      </c>
      <c r="E15" s="9">
        <v>492.5</v>
      </c>
      <c r="F15" s="143">
        <v>535</v>
      </c>
      <c r="G15" s="143">
        <v>660</v>
      </c>
      <c r="H15" s="166">
        <v>700</v>
      </c>
      <c r="I15" s="147"/>
      <c r="J15" s="125">
        <v>63</v>
      </c>
      <c r="K15" s="29">
        <v>125</v>
      </c>
      <c r="L15" s="9">
        <v>152.5</v>
      </c>
      <c r="M15" s="9">
        <v>180</v>
      </c>
      <c r="N15" s="132">
        <v>207.5</v>
      </c>
      <c r="O15" s="132">
        <v>285</v>
      </c>
      <c r="P15" s="132">
        <v>395</v>
      </c>
      <c r="Q15" s="171">
        <v>400</v>
      </c>
    </row>
    <row r="16" spans="1:17" ht="14.1" customHeight="1" x14ac:dyDescent="0.25">
      <c r="A16" s="125">
        <v>93</v>
      </c>
      <c r="B16" s="29">
        <v>315</v>
      </c>
      <c r="C16" s="9">
        <v>365</v>
      </c>
      <c r="D16" s="9">
        <v>465</v>
      </c>
      <c r="E16" s="9">
        <v>502.5</v>
      </c>
      <c r="F16" s="143">
        <v>545</v>
      </c>
      <c r="G16" s="143">
        <v>680</v>
      </c>
      <c r="H16" s="166">
        <v>720</v>
      </c>
      <c r="I16" s="147"/>
      <c r="J16" s="125">
        <v>69</v>
      </c>
      <c r="K16" s="29">
        <v>140</v>
      </c>
      <c r="L16" s="9">
        <v>167.5</v>
      </c>
      <c r="M16" s="9">
        <v>195</v>
      </c>
      <c r="N16" s="132">
        <v>222.5</v>
      </c>
      <c r="O16" s="132">
        <v>300</v>
      </c>
      <c r="P16" s="132">
        <v>420</v>
      </c>
      <c r="Q16" s="171">
        <v>425</v>
      </c>
    </row>
    <row r="17" spans="1:17" ht="14.1" customHeight="1" x14ac:dyDescent="0.25">
      <c r="A17" s="125">
        <v>105</v>
      </c>
      <c r="B17" s="29">
        <v>325</v>
      </c>
      <c r="C17" s="9">
        <v>375</v>
      </c>
      <c r="D17" s="9">
        <v>475</v>
      </c>
      <c r="E17" s="9">
        <v>512.5</v>
      </c>
      <c r="F17" s="143">
        <v>560</v>
      </c>
      <c r="G17" s="143">
        <v>700</v>
      </c>
      <c r="H17" s="166">
        <v>730</v>
      </c>
      <c r="I17" s="147"/>
      <c r="J17" s="125">
        <v>76</v>
      </c>
      <c r="K17" s="29">
        <v>160</v>
      </c>
      <c r="L17" s="9">
        <v>187.5</v>
      </c>
      <c r="M17" s="9">
        <v>215</v>
      </c>
      <c r="N17" s="132">
        <v>242.5</v>
      </c>
      <c r="O17" s="132">
        <v>315</v>
      </c>
      <c r="P17" s="132">
        <v>425</v>
      </c>
      <c r="Q17" s="171">
        <v>430</v>
      </c>
    </row>
    <row r="18" spans="1:17" ht="14.1" customHeight="1" x14ac:dyDescent="0.25">
      <c r="A18" s="125">
        <v>120</v>
      </c>
      <c r="B18" s="29">
        <v>335</v>
      </c>
      <c r="C18" s="9">
        <v>385</v>
      </c>
      <c r="D18" s="9">
        <v>485</v>
      </c>
      <c r="E18" s="9">
        <v>522.5</v>
      </c>
      <c r="F18" s="143">
        <v>580</v>
      </c>
      <c r="G18" s="143">
        <v>720</v>
      </c>
      <c r="H18" s="166">
        <v>740</v>
      </c>
      <c r="I18" s="147"/>
      <c r="J18" s="125">
        <v>84</v>
      </c>
      <c r="K18" s="29">
        <v>175</v>
      </c>
      <c r="L18" s="9">
        <v>202.5</v>
      </c>
      <c r="M18" s="9">
        <v>230</v>
      </c>
      <c r="N18" s="132">
        <v>257.5</v>
      </c>
      <c r="O18" s="132">
        <v>320</v>
      </c>
      <c r="P18" s="132">
        <v>430</v>
      </c>
      <c r="Q18" s="171">
        <v>435</v>
      </c>
    </row>
    <row r="19" spans="1:17" ht="14.1" customHeight="1" thickBot="1" x14ac:dyDescent="0.3">
      <c r="A19" s="126" t="s">
        <v>2</v>
      </c>
      <c r="B19" s="30">
        <v>355</v>
      </c>
      <c r="C19" s="12">
        <v>405</v>
      </c>
      <c r="D19" s="12">
        <v>505</v>
      </c>
      <c r="E19" s="12">
        <v>542.5</v>
      </c>
      <c r="F19" s="167">
        <v>590</v>
      </c>
      <c r="G19" s="167">
        <v>725</v>
      </c>
      <c r="H19" s="168">
        <v>745</v>
      </c>
      <c r="I19" s="147"/>
      <c r="J19" s="127" t="s">
        <v>1</v>
      </c>
      <c r="K19" s="30">
        <v>190</v>
      </c>
      <c r="L19" s="12">
        <v>217.5</v>
      </c>
      <c r="M19" s="12">
        <v>245</v>
      </c>
      <c r="N19" s="172">
        <v>272.5</v>
      </c>
      <c r="O19" s="172">
        <v>340</v>
      </c>
      <c r="P19" s="172">
        <v>440</v>
      </c>
      <c r="Q19" s="173">
        <v>450</v>
      </c>
    </row>
    <row r="20" spans="1:17" ht="15" thickBot="1" x14ac:dyDescent="0.3">
      <c r="A20" s="2"/>
      <c r="B20" s="2"/>
      <c r="C20" s="2"/>
      <c r="D20" s="2"/>
      <c r="E20" s="2"/>
      <c r="F20" s="2"/>
      <c r="G20" s="2"/>
      <c r="H20" s="2"/>
      <c r="I20" s="147"/>
      <c r="J20" s="2"/>
      <c r="K20" s="169"/>
      <c r="L20" s="2"/>
      <c r="M20" s="2"/>
    </row>
    <row r="21" spans="1:17" ht="18" thickBot="1" x14ac:dyDescent="0.35">
      <c r="A21" s="194" t="s">
        <v>77</v>
      </c>
      <c r="B21" s="195"/>
      <c r="C21" s="195"/>
      <c r="D21" s="195"/>
      <c r="E21" s="195"/>
      <c r="F21" s="195"/>
      <c r="G21" s="195"/>
      <c r="H21" s="196"/>
      <c r="I21" s="147"/>
      <c r="J21" s="194" t="s">
        <v>78</v>
      </c>
      <c r="K21" s="195"/>
      <c r="L21" s="195"/>
      <c r="M21" s="195"/>
      <c r="N21" s="195"/>
      <c r="O21" s="195"/>
      <c r="P21" s="195"/>
      <c r="Q21" s="196"/>
    </row>
    <row r="22" spans="1:17" ht="14.4" thickBot="1" x14ac:dyDescent="0.3">
      <c r="A22" s="124" t="s">
        <v>0</v>
      </c>
      <c r="B22" s="128" t="s">
        <v>20</v>
      </c>
      <c r="C22" s="129" t="s">
        <v>17</v>
      </c>
      <c r="D22" s="129" t="s">
        <v>18</v>
      </c>
      <c r="E22" s="129" t="s">
        <v>31</v>
      </c>
      <c r="F22" s="130" t="s">
        <v>32</v>
      </c>
      <c r="G22" s="130" t="s">
        <v>15</v>
      </c>
      <c r="H22" s="131" t="s">
        <v>16</v>
      </c>
      <c r="I22" s="147"/>
      <c r="J22" s="124" t="s">
        <v>0</v>
      </c>
      <c r="K22" s="128" t="s">
        <v>20</v>
      </c>
      <c r="L22" s="129" t="s">
        <v>17</v>
      </c>
      <c r="M22" s="129" t="s">
        <v>18</v>
      </c>
      <c r="N22" s="129" t="s">
        <v>31</v>
      </c>
      <c r="O22" s="130" t="s">
        <v>32</v>
      </c>
      <c r="P22" s="130" t="s">
        <v>15</v>
      </c>
      <c r="Q22" s="131" t="s">
        <v>16</v>
      </c>
    </row>
    <row r="23" spans="1:17" ht="14.1" customHeight="1" x14ac:dyDescent="0.25">
      <c r="A23" s="125">
        <v>53</v>
      </c>
      <c r="B23" s="174">
        <v>200</v>
      </c>
      <c r="C23" s="164">
        <v>250</v>
      </c>
      <c r="D23" s="164">
        <v>300</v>
      </c>
      <c r="E23" s="164">
        <v>362.5</v>
      </c>
      <c r="F23" s="164">
        <v>400</v>
      </c>
      <c r="G23" s="164">
        <v>535</v>
      </c>
      <c r="H23" s="165">
        <v>550</v>
      </c>
      <c r="I23" s="147"/>
      <c r="J23" s="125">
        <v>43</v>
      </c>
      <c r="K23" s="174">
        <v>125</v>
      </c>
      <c r="L23" s="164">
        <v>145</v>
      </c>
      <c r="M23" s="164">
        <v>165</v>
      </c>
      <c r="N23" s="164">
        <v>187.5</v>
      </c>
      <c r="O23" s="164">
        <v>230</v>
      </c>
      <c r="P23" s="164">
        <v>340</v>
      </c>
      <c r="Q23" s="165">
        <v>345</v>
      </c>
    </row>
    <row r="24" spans="1:17" ht="14.1" customHeight="1" x14ac:dyDescent="0.25">
      <c r="A24" s="125">
        <v>59</v>
      </c>
      <c r="B24" s="175">
        <v>215</v>
      </c>
      <c r="C24" s="143">
        <v>265</v>
      </c>
      <c r="D24" s="143">
        <v>335</v>
      </c>
      <c r="E24" s="143">
        <v>420</v>
      </c>
      <c r="F24" s="143">
        <v>480</v>
      </c>
      <c r="G24" s="143">
        <v>545</v>
      </c>
      <c r="H24" s="166">
        <v>590</v>
      </c>
      <c r="I24" s="147"/>
      <c r="J24" s="125">
        <v>47</v>
      </c>
      <c r="K24" s="175">
        <v>140</v>
      </c>
      <c r="L24" s="143">
        <v>160</v>
      </c>
      <c r="M24" s="143">
        <v>180</v>
      </c>
      <c r="N24" s="143">
        <v>207.5</v>
      </c>
      <c r="O24" s="143">
        <v>285</v>
      </c>
      <c r="P24" s="143">
        <v>345</v>
      </c>
      <c r="Q24" s="166">
        <v>365</v>
      </c>
    </row>
    <row r="25" spans="1:17" ht="14.1" customHeight="1" x14ac:dyDescent="0.25">
      <c r="A25" s="125">
        <v>66</v>
      </c>
      <c r="B25" s="175">
        <v>295</v>
      </c>
      <c r="C25" s="143">
        <v>345</v>
      </c>
      <c r="D25" s="143">
        <v>415</v>
      </c>
      <c r="E25" s="143">
        <v>497.5</v>
      </c>
      <c r="F25" s="143">
        <v>557.5</v>
      </c>
      <c r="G25" s="143">
        <v>620</v>
      </c>
      <c r="H25" s="166">
        <v>640</v>
      </c>
      <c r="I25" s="147"/>
      <c r="J25" s="125">
        <v>52</v>
      </c>
      <c r="K25" s="175">
        <v>190</v>
      </c>
      <c r="L25" s="143">
        <v>210</v>
      </c>
      <c r="M25" s="143">
        <v>230</v>
      </c>
      <c r="N25" s="143">
        <v>255</v>
      </c>
      <c r="O25" s="143">
        <v>335</v>
      </c>
      <c r="P25" s="143">
        <v>370</v>
      </c>
      <c r="Q25" s="166">
        <v>380</v>
      </c>
    </row>
    <row r="26" spans="1:17" ht="14.1" customHeight="1" x14ac:dyDescent="0.25">
      <c r="A26" s="125">
        <v>74</v>
      </c>
      <c r="B26" s="175">
        <v>360</v>
      </c>
      <c r="C26" s="143">
        <v>410</v>
      </c>
      <c r="D26" s="143">
        <v>480</v>
      </c>
      <c r="E26" s="143">
        <v>562.5</v>
      </c>
      <c r="F26" s="143">
        <v>650</v>
      </c>
      <c r="G26" s="143">
        <v>695</v>
      </c>
      <c r="H26" s="166">
        <v>715</v>
      </c>
      <c r="I26" s="147"/>
      <c r="J26" s="125">
        <v>57</v>
      </c>
      <c r="K26" s="175">
        <v>200</v>
      </c>
      <c r="L26" s="143">
        <v>230</v>
      </c>
      <c r="M26" s="143">
        <v>260</v>
      </c>
      <c r="N26" s="143">
        <v>302.5</v>
      </c>
      <c r="O26" s="143">
        <v>365</v>
      </c>
      <c r="P26" s="143">
        <v>420</v>
      </c>
      <c r="Q26" s="166">
        <v>430</v>
      </c>
    </row>
    <row r="27" spans="1:17" ht="14.1" customHeight="1" x14ac:dyDescent="0.25">
      <c r="A27" s="125">
        <v>83</v>
      </c>
      <c r="B27" s="175">
        <v>410</v>
      </c>
      <c r="C27" s="143">
        <v>460</v>
      </c>
      <c r="D27" s="143">
        <v>530</v>
      </c>
      <c r="E27" s="143">
        <v>602.5</v>
      </c>
      <c r="F27" s="143">
        <v>680</v>
      </c>
      <c r="G27" s="143">
        <v>740</v>
      </c>
      <c r="H27" s="166">
        <v>770</v>
      </c>
      <c r="I27" s="147"/>
      <c r="J27" s="125">
        <v>63</v>
      </c>
      <c r="K27" s="175">
        <v>220</v>
      </c>
      <c r="L27" s="143">
        <v>250</v>
      </c>
      <c r="M27" s="143">
        <v>280</v>
      </c>
      <c r="N27" s="143">
        <v>322.5</v>
      </c>
      <c r="O27" s="143">
        <v>390</v>
      </c>
      <c r="P27" s="143">
        <v>455</v>
      </c>
      <c r="Q27" s="166">
        <v>465</v>
      </c>
    </row>
    <row r="28" spans="1:17" ht="14.1" customHeight="1" x14ac:dyDescent="0.25">
      <c r="A28" s="125">
        <v>93</v>
      </c>
      <c r="B28" s="175">
        <v>397.5</v>
      </c>
      <c r="C28" s="143">
        <v>447.5</v>
      </c>
      <c r="D28" s="143">
        <v>547.5</v>
      </c>
      <c r="E28" s="143">
        <v>627.5</v>
      </c>
      <c r="F28" s="143">
        <v>695</v>
      </c>
      <c r="G28" s="143">
        <v>780</v>
      </c>
      <c r="H28" s="166">
        <v>815</v>
      </c>
      <c r="I28" s="147"/>
      <c r="J28" s="125">
        <v>69</v>
      </c>
      <c r="K28" s="175">
        <v>230</v>
      </c>
      <c r="L28" s="143">
        <v>260</v>
      </c>
      <c r="M28" s="143">
        <v>290</v>
      </c>
      <c r="N28" s="143">
        <v>332.5</v>
      </c>
      <c r="O28" s="143">
        <v>410</v>
      </c>
      <c r="P28" s="143">
        <v>490</v>
      </c>
      <c r="Q28" s="166">
        <v>515</v>
      </c>
    </row>
    <row r="29" spans="1:17" ht="14.1" customHeight="1" x14ac:dyDescent="0.25">
      <c r="A29" s="125">
        <v>105</v>
      </c>
      <c r="B29" s="175">
        <v>420</v>
      </c>
      <c r="C29" s="143">
        <v>470</v>
      </c>
      <c r="D29" s="143">
        <v>570</v>
      </c>
      <c r="E29" s="143">
        <v>642.5</v>
      </c>
      <c r="F29" s="143">
        <v>707.5</v>
      </c>
      <c r="G29" s="143">
        <v>810</v>
      </c>
      <c r="H29" s="166">
        <v>840</v>
      </c>
      <c r="I29" s="147"/>
      <c r="J29" s="125">
        <v>76</v>
      </c>
      <c r="K29" s="175">
        <v>235</v>
      </c>
      <c r="L29" s="143">
        <v>265</v>
      </c>
      <c r="M29" s="143">
        <v>295</v>
      </c>
      <c r="N29" s="143">
        <v>342.5</v>
      </c>
      <c r="O29" s="143">
        <v>420</v>
      </c>
      <c r="P29" s="143">
        <v>500</v>
      </c>
      <c r="Q29" s="166">
        <v>520</v>
      </c>
    </row>
    <row r="30" spans="1:17" ht="14.1" customHeight="1" x14ac:dyDescent="0.25">
      <c r="A30" s="125">
        <v>120</v>
      </c>
      <c r="B30" s="175">
        <v>427.5</v>
      </c>
      <c r="C30" s="143">
        <v>477.5</v>
      </c>
      <c r="D30" s="143">
        <v>577.5</v>
      </c>
      <c r="E30" s="143">
        <v>652.5</v>
      </c>
      <c r="F30" s="143">
        <v>715</v>
      </c>
      <c r="G30" s="143">
        <v>840</v>
      </c>
      <c r="H30" s="166">
        <v>850</v>
      </c>
      <c r="I30" s="147"/>
      <c r="J30" s="125">
        <v>84</v>
      </c>
      <c r="K30" s="175">
        <v>245</v>
      </c>
      <c r="L30" s="143">
        <v>275</v>
      </c>
      <c r="M30" s="143">
        <v>305</v>
      </c>
      <c r="N30" s="143">
        <v>352.5</v>
      </c>
      <c r="O30" s="143">
        <v>425</v>
      </c>
      <c r="P30" s="143">
        <v>520</v>
      </c>
      <c r="Q30" s="166">
        <v>535</v>
      </c>
    </row>
    <row r="31" spans="1:17" ht="14.1" customHeight="1" thickBot="1" x14ac:dyDescent="0.3">
      <c r="A31" s="126" t="s">
        <v>2</v>
      </c>
      <c r="B31" s="176">
        <v>440</v>
      </c>
      <c r="C31" s="167">
        <v>490</v>
      </c>
      <c r="D31" s="167">
        <v>590</v>
      </c>
      <c r="E31" s="167">
        <v>662.5</v>
      </c>
      <c r="F31" s="167">
        <v>730</v>
      </c>
      <c r="G31" s="167">
        <v>845</v>
      </c>
      <c r="H31" s="168">
        <v>860</v>
      </c>
      <c r="I31" s="147"/>
      <c r="J31" s="127" t="s">
        <v>1</v>
      </c>
      <c r="K31" s="176">
        <v>250</v>
      </c>
      <c r="L31" s="167">
        <v>280</v>
      </c>
      <c r="M31" s="167">
        <v>310</v>
      </c>
      <c r="N31" s="167">
        <v>357.5</v>
      </c>
      <c r="O31" s="167">
        <v>430</v>
      </c>
      <c r="P31" s="167">
        <v>530</v>
      </c>
      <c r="Q31" s="168">
        <v>540</v>
      </c>
    </row>
    <row r="32" spans="1:17" ht="13.8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0"/>
    </row>
    <row r="33" spans="1:17" ht="18" thickBot="1" x14ac:dyDescent="0.35">
      <c r="A33" s="194" t="s">
        <v>11</v>
      </c>
      <c r="B33" s="195"/>
      <c r="C33" s="195"/>
      <c r="D33" s="195"/>
      <c r="E33" s="195"/>
      <c r="F33" s="195"/>
      <c r="G33" s="195"/>
      <c r="H33" s="196"/>
      <c r="J33" s="194" t="s">
        <v>12</v>
      </c>
      <c r="K33" s="195"/>
      <c r="L33" s="195"/>
      <c r="M33" s="195"/>
      <c r="N33" s="195"/>
      <c r="O33" s="195"/>
      <c r="P33" s="195"/>
      <c r="Q33" s="196"/>
    </row>
    <row r="34" spans="1:17" ht="14.4" thickBot="1" x14ac:dyDescent="0.3">
      <c r="A34" s="136" t="s">
        <v>0</v>
      </c>
      <c r="B34" s="128" t="s">
        <v>20</v>
      </c>
      <c r="C34" s="129" t="s">
        <v>17</v>
      </c>
      <c r="D34" s="129" t="s">
        <v>18</v>
      </c>
      <c r="E34" s="129" t="s">
        <v>31</v>
      </c>
      <c r="F34" s="130" t="s">
        <v>32</v>
      </c>
      <c r="G34" s="130" t="s">
        <v>15</v>
      </c>
      <c r="H34" s="131" t="s">
        <v>16</v>
      </c>
      <c r="J34" s="136" t="s">
        <v>0</v>
      </c>
      <c r="K34" s="128" t="s">
        <v>20</v>
      </c>
      <c r="L34" s="129" t="s">
        <v>17</v>
      </c>
      <c r="M34" s="129" t="s">
        <v>18</v>
      </c>
      <c r="N34" s="129" t="s">
        <v>31</v>
      </c>
      <c r="O34" s="130" t="s">
        <v>32</v>
      </c>
      <c r="P34" s="130" t="s">
        <v>15</v>
      </c>
      <c r="Q34" s="131" t="s">
        <v>16</v>
      </c>
    </row>
    <row r="35" spans="1:17" ht="14.1" customHeight="1" x14ac:dyDescent="0.3">
      <c r="A35" s="124">
        <v>59</v>
      </c>
      <c r="B35" s="174">
        <f>C35-50</f>
        <v>350</v>
      </c>
      <c r="C35" s="164">
        <f>D35-50</f>
        <v>400</v>
      </c>
      <c r="D35" s="164">
        <f>E35-50</f>
        <v>450</v>
      </c>
      <c r="E35" s="164">
        <v>500</v>
      </c>
      <c r="F35" s="164">
        <v>535</v>
      </c>
      <c r="G35" s="164">
        <v>580</v>
      </c>
      <c r="H35" s="165">
        <v>600</v>
      </c>
      <c r="I35" s="134"/>
      <c r="J35" s="139">
        <v>47</v>
      </c>
      <c r="K35" s="174">
        <f>L35-20</f>
        <v>200</v>
      </c>
      <c r="L35" s="164">
        <f>M35-30</f>
        <v>220</v>
      </c>
      <c r="M35" s="164">
        <f>N35-50</f>
        <v>250</v>
      </c>
      <c r="N35" s="164">
        <v>300</v>
      </c>
      <c r="O35" s="164">
        <v>325</v>
      </c>
      <c r="P35" s="164">
        <v>390</v>
      </c>
      <c r="Q35" s="165">
        <v>400</v>
      </c>
    </row>
    <row r="36" spans="1:17" ht="14.1" customHeight="1" x14ac:dyDescent="0.3">
      <c r="A36" s="125">
        <v>66</v>
      </c>
      <c r="B36" s="177">
        <f t="shared" ref="B36:B42" si="0">C36-50</f>
        <v>430</v>
      </c>
      <c r="C36" s="143">
        <f t="shared" ref="C36:C42" si="1">D36-50</f>
        <v>480</v>
      </c>
      <c r="D36" s="143">
        <f t="shared" ref="D36:D38" si="2">E36-50</f>
        <v>530</v>
      </c>
      <c r="E36" s="143">
        <v>580</v>
      </c>
      <c r="F36" s="143">
        <v>600</v>
      </c>
      <c r="G36" s="143">
        <v>650</v>
      </c>
      <c r="H36" s="166">
        <v>670</v>
      </c>
      <c r="I36" s="134"/>
      <c r="J36" s="125">
        <v>52</v>
      </c>
      <c r="K36" s="175">
        <f>L36-20</f>
        <v>250</v>
      </c>
      <c r="L36" s="144">
        <f>M36-30</f>
        <v>270</v>
      </c>
      <c r="M36" s="144">
        <f t="shared" ref="M36:M42" si="3">N36-50</f>
        <v>300</v>
      </c>
      <c r="N36" s="144">
        <v>350</v>
      </c>
      <c r="O36" s="144">
        <v>380</v>
      </c>
      <c r="P36" s="144">
        <v>425</v>
      </c>
      <c r="Q36" s="179">
        <v>435</v>
      </c>
    </row>
    <row r="37" spans="1:17" ht="14.1" customHeight="1" x14ac:dyDescent="0.3">
      <c r="A37" s="125">
        <v>74</v>
      </c>
      <c r="B37" s="177">
        <f t="shared" si="0"/>
        <v>510</v>
      </c>
      <c r="C37" s="143">
        <f t="shared" si="1"/>
        <v>560</v>
      </c>
      <c r="D37" s="143">
        <f t="shared" si="2"/>
        <v>610</v>
      </c>
      <c r="E37" s="143">
        <v>660</v>
      </c>
      <c r="F37" s="143">
        <v>680</v>
      </c>
      <c r="G37" s="143">
        <v>750</v>
      </c>
      <c r="H37" s="166">
        <v>760</v>
      </c>
      <c r="I37" s="134"/>
      <c r="J37" s="125">
        <v>57</v>
      </c>
      <c r="K37" s="175">
        <f>L37-30</f>
        <v>265</v>
      </c>
      <c r="L37" s="144">
        <f t="shared" ref="L37:L42" si="4">M37-40</f>
        <v>295</v>
      </c>
      <c r="M37" s="144">
        <f t="shared" si="3"/>
        <v>335</v>
      </c>
      <c r="N37" s="144">
        <v>385</v>
      </c>
      <c r="O37" s="144">
        <v>410</v>
      </c>
      <c r="P37" s="144">
        <v>475</v>
      </c>
      <c r="Q37" s="179">
        <v>485</v>
      </c>
    </row>
    <row r="38" spans="1:17" ht="14.1" customHeight="1" x14ac:dyDescent="0.25">
      <c r="A38" s="125">
        <v>83</v>
      </c>
      <c r="B38" s="177">
        <f t="shared" si="0"/>
        <v>570</v>
      </c>
      <c r="C38" s="143">
        <f t="shared" si="1"/>
        <v>620</v>
      </c>
      <c r="D38" s="143">
        <f t="shared" si="2"/>
        <v>670</v>
      </c>
      <c r="E38" s="143">
        <v>720</v>
      </c>
      <c r="F38" s="143">
        <v>740</v>
      </c>
      <c r="G38" s="143">
        <v>790</v>
      </c>
      <c r="H38" s="166">
        <v>810</v>
      </c>
      <c r="I38" s="135"/>
      <c r="J38" s="125">
        <v>63</v>
      </c>
      <c r="K38" s="175">
        <f t="shared" ref="K38:K42" si="5">L38-30</f>
        <v>280</v>
      </c>
      <c r="L38" s="144">
        <f t="shared" si="4"/>
        <v>310</v>
      </c>
      <c r="M38" s="144">
        <f t="shared" si="3"/>
        <v>350</v>
      </c>
      <c r="N38" s="144">
        <v>400</v>
      </c>
      <c r="O38" s="144">
        <v>440</v>
      </c>
      <c r="P38" s="144">
        <v>500</v>
      </c>
      <c r="Q38" s="179">
        <v>510</v>
      </c>
    </row>
    <row r="39" spans="1:17" ht="14.1" customHeight="1" x14ac:dyDescent="0.3">
      <c r="A39" s="125">
        <v>93</v>
      </c>
      <c r="B39" s="177">
        <f t="shared" si="0"/>
        <v>595</v>
      </c>
      <c r="C39" s="143">
        <f t="shared" si="1"/>
        <v>645</v>
      </c>
      <c r="D39" s="143">
        <f>E39-50</f>
        <v>695</v>
      </c>
      <c r="E39" s="143">
        <v>745</v>
      </c>
      <c r="F39" s="143">
        <v>770</v>
      </c>
      <c r="G39" s="143">
        <v>840</v>
      </c>
      <c r="H39" s="166">
        <v>860</v>
      </c>
      <c r="I39" s="134"/>
      <c r="J39" s="125">
        <v>69</v>
      </c>
      <c r="K39" s="175">
        <f t="shared" si="5"/>
        <v>300</v>
      </c>
      <c r="L39" s="144">
        <f t="shared" si="4"/>
        <v>330</v>
      </c>
      <c r="M39" s="144">
        <f t="shared" si="3"/>
        <v>370</v>
      </c>
      <c r="N39" s="144">
        <v>420</v>
      </c>
      <c r="O39" s="144">
        <v>460</v>
      </c>
      <c r="P39" s="144">
        <v>535</v>
      </c>
      <c r="Q39" s="179">
        <v>550</v>
      </c>
    </row>
    <row r="40" spans="1:17" ht="14.1" customHeight="1" x14ac:dyDescent="0.3">
      <c r="A40" s="125">
        <v>105</v>
      </c>
      <c r="B40" s="177">
        <f t="shared" si="0"/>
        <v>620</v>
      </c>
      <c r="C40" s="143">
        <f>D40-50</f>
        <v>670</v>
      </c>
      <c r="D40" s="143">
        <f>E40-40</f>
        <v>720</v>
      </c>
      <c r="E40" s="143">
        <v>760</v>
      </c>
      <c r="F40" s="143">
        <v>800</v>
      </c>
      <c r="G40" s="143">
        <v>900</v>
      </c>
      <c r="H40" s="166">
        <v>910</v>
      </c>
      <c r="I40" s="134"/>
      <c r="J40" s="125">
        <v>76</v>
      </c>
      <c r="K40" s="175">
        <f t="shared" si="5"/>
        <v>305</v>
      </c>
      <c r="L40" s="144">
        <f t="shared" si="4"/>
        <v>335</v>
      </c>
      <c r="M40" s="144">
        <f t="shared" si="3"/>
        <v>375</v>
      </c>
      <c r="N40" s="144">
        <v>425</v>
      </c>
      <c r="O40" s="144">
        <v>470</v>
      </c>
      <c r="P40" s="144">
        <v>550</v>
      </c>
      <c r="Q40" s="179">
        <v>565</v>
      </c>
    </row>
    <row r="41" spans="1:17" ht="14.1" customHeight="1" x14ac:dyDescent="0.3">
      <c r="A41" s="125">
        <v>120</v>
      </c>
      <c r="B41" s="177">
        <f t="shared" si="0"/>
        <v>610</v>
      </c>
      <c r="C41" s="143">
        <f t="shared" si="1"/>
        <v>660</v>
      </c>
      <c r="D41" s="143">
        <f>E41-60</f>
        <v>710</v>
      </c>
      <c r="E41" s="143">
        <v>770</v>
      </c>
      <c r="F41" s="143">
        <v>810</v>
      </c>
      <c r="G41" s="143">
        <v>915</v>
      </c>
      <c r="H41" s="166">
        <v>930</v>
      </c>
      <c r="I41" s="134"/>
      <c r="J41" s="125">
        <v>84</v>
      </c>
      <c r="K41" s="175">
        <f t="shared" si="5"/>
        <v>315</v>
      </c>
      <c r="L41" s="144">
        <f t="shared" si="4"/>
        <v>345</v>
      </c>
      <c r="M41" s="144">
        <f t="shared" si="3"/>
        <v>385</v>
      </c>
      <c r="N41" s="144">
        <v>435</v>
      </c>
      <c r="O41" s="144">
        <v>480</v>
      </c>
      <c r="P41" s="144">
        <v>555</v>
      </c>
      <c r="Q41" s="179">
        <v>570</v>
      </c>
    </row>
    <row r="42" spans="1:17" ht="14.1" customHeight="1" thickBot="1" x14ac:dyDescent="0.35">
      <c r="A42" s="126" t="s">
        <v>2</v>
      </c>
      <c r="B42" s="178">
        <f t="shared" si="0"/>
        <v>640</v>
      </c>
      <c r="C42" s="167">
        <f t="shared" si="1"/>
        <v>690</v>
      </c>
      <c r="D42" s="167">
        <f>E42-60</f>
        <v>740</v>
      </c>
      <c r="E42" s="167">
        <v>800</v>
      </c>
      <c r="F42" s="167">
        <v>820</v>
      </c>
      <c r="G42" s="167">
        <v>920</v>
      </c>
      <c r="H42" s="168">
        <v>950</v>
      </c>
      <c r="I42" s="134"/>
      <c r="J42" s="127" t="s">
        <v>19</v>
      </c>
      <c r="K42" s="176">
        <f t="shared" si="5"/>
        <v>320</v>
      </c>
      <c r="L42" s="180">
        <f t="shared" si="4"/>
        <v>350</v>
      </c>
      <c r="M42" s="180">
        <f t="shared" si="3"/>
        <v>390</v>
      </c>
      <c r="N42" s="180">
        <v>440</v>
      </c>
      <c r="O42" s="180">
        <v>500</v>
      </c>
      <c r="P42" s="180">
        <v>620</v>
      </c>
      <c r="Q42" s="181">
        <v>650</v>
      </c>
    </row>
    <row r="43" spans="1:17" ht="13.8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8" thickBot="1" x14ac:dyDescent="0.35">
      <c r="A44" s="194" t="s">
        <v>3</v>
      </c>
      <c r="B44" s="203"/>
      <c r="C44" s="203"/>
      <c r="D44" s="203"/>
      <c r="E44" s="203"/>
      <c r="F44" s="204"/>
      <c r="G44" s="133"/>
      <c r="H44" s="133"/>
      <c r="I44" s="17"/>
      <c r="J44" s="194" t="s">
        <v>4</v>
      </c>
      <c r="K44" s="195"/>
      <c r="L44" s="195"/>
      <c r="M44" s="195"/>
      <c r="N44" s="195"/>
      <c r="O44" s="196"/>
    </row>
    <row r="45" spans="1:17" ht="14.4" thickBot="1" x14ac:dyDescent="0.3">
      <c r="A45" s="140" t="s">
        <v>0</v>
      </c>
      <c r="B45" s="149" t="s">
        <v>20</v>
      </c>
      <c r="C45" s="24" t="s">
        <v>17</v>
      </c>
      <c r="D45" s="24" t="s">
        <v>18</v>
      </c>
      <c r="E45" s="24" t="s">
        <v>31</v>
      </c>
      <c r="F45" s="26" t="s">
        <v>32</v>
      </c>
      <c r="G45" s="133"/>
      <c r="H45" s="133"/>
      <c r="I45" s="17"/>
      <c r="J45" s="137" t="s">
        <v>0</v>
      </c>
      <c r="K45" s="128" t="s">
        <v>20</v>
      </c>
      <c r="L45" s="129" t="s">
        <v>17</v>
      </c>
      <c r="M45" s="129" t="s">
        <v>18</v>
      </c>
      <c r="N45" s="129" t="s">
        <v>31</v>
      </c>
      <c r="O45" s="131" t="s">
        <v>32</v>
      </c>
    </row>
    <row r="46" spans="1:17" ht="14.1" customHeight="1" x14ac:dyDescent="0.25">
      <c r="A46" s="124">
        <v>59</v>
      </c>
      <c r="B46" s="174">
        <v>157.5</v>
      </c>
      <c r="C46" s="164">
        <v>220</v>
      </c>
      <c r="D46" s="164">
        <v>267.5</v>
      </c>
      <c r="E46" s="164">
        <v>290</v>
      </c>
      <c r="F46" s="165">
        <v>370</v>
      </c>
      <c r="G46" s="133"/>
      <c r="H46" s="133"/>
      <c r="I46" s="17"/>
      <c r="J46" s="18">
        <v>47</v>
      </c>
      <c r="K46" s="174">
        <v>102.5</v>
      </c>
      <c r="L46" s="164">
        <v>145</v>
      </c>
      <c r="M46" s="164">
        <v>177.5</v>
      </c>
      <c r="N46" s="164">
        <v>190</v>
      </c>
      <c r="O46" s="182">
        <v>240</v>
      </c>
    </row>
    <row r="47" spans="1:17" ht="14.1" customHeight="1" x14ac:dyDescent="0.25">
      <c r="A47" s="125">
        <v>66</v>
      </c>
      <c r="B47" s="175">
        <v>185</v>
      </c>
      <c r="C47" s="144">
        <v>260</v>
      </c>
      <c r="D47" s="144">
        <v>315</v>
      </c>
      <c r="E47" s="144">
        <v>347.5</v>
      </c>
      <c r="F47" s="179">
        <v>400</v>
      </c>
      <c r="G47" s="133"/>
      <c r="H47" s="133"/>
      <c r="I47" s="17"/>
      <c r="J47" s="8">
        <v>52</v>
      </c>
      <c r="K47" s="175">
        <v>112.5</v>
      </c>
      <c r="L47" s="144">
        <v>157.5</v>
      </c>
      <c r="M47" s="144">
        <v>192.5</v>
      </c>
      <c r="N47" s="144">
        <v>210</v>
      </c>
      <c r="O47" s="183">
        <v>260</v>
      </c>
    </row>
    <row r="48" spans="1:17" ht="14.1" customHeight="1" x14ac:dyDescent="0.25">
      <c r="A48" s="125">
        <v>74</v>
      </c>
      <c r="B48" s="175">
        <v>212.5</v>
      </c>
      <c r="C48" s="144">
        <v>300</v>
      </c>
      <c r="D48" s="144">
        <v>362.5</v>
      </c>
      <c r="E48" s="144">
        <v>395</v>
      </c>
      <c r="F48" s="179">
        <v>465</v>
      </c>
      <c r="G48" s="133"/>
      <c r="H48" s="133"/>
      <c r="I48" s="17"/>
      <c r="J48" s="8">
        <v>57</v>
      </c>
      <c r="K48" s="175">
        <v>120</v>
      </c>
      <c r="L48" s="144">
        <v>167.5</v>
      </c>
      <c r="M48" s="144">
        <v>205</v>
      </c>
      <c r="N48" s="144">
        <v>220</v>
      </c>
      <c r="O48" s="183">
        <v>270</v>
      </c>
    </row>
    <row r="49" spans="1:15" ht="14.1" customHeight="1" x14ac:dyDescent="0.25">
      <c r="A49" s="125">
        <v>83</v>
      </c>
      <c r="B49" s="175">
        <v>240</v>
      </c>
      <c r="C49" s="144">
        <v>335</v>
      </c>
      <c r="D49" s="144">
        <v>407.5</v>
      </c>
      <c r="E49" s="144">
        <v>452.5</v>
      </c>
      <c r="F49" s="179">
        <v>540</v>
      </c>
      <c r="G49" s="133"/>
      <c r="H49" s="133"/>
      <c r="I49" s="17"/>
      <c r="J49" s="8">
        <v>63</v>
      </c>
      <c r="K49" s="175">
        <v>125</v>
      </c>
      <c r="L49" s="144">
        <v>172.5</v>
      </c>
      <c r="M49" s="144">
        <v>210</v>
      </c>
      <c r="N49" s="144">
        <v>225</v>
      </c>
      <c r="O49" s="183">
        <v>280</v>
      </c>
    </row>
    <row r="50" spans="1:15" ht="14.1" customHeight="1" x14ac:dyDescent="0.25">
      <c r="A50" s="125">
        <v>93</v>
      </c>
      <c r="B50" s="175">
        <v>265</v>
      </c>
      <c r="C50" s="144">
        <v>370</v>
      </c>
      <c r="D50" s="144">
        <v>450</v>
      </c>
      <c r="E50" s="144">
        <v>492.5</v>
      </c>
      <c r="F50" s="179">
        <v>580</v>
      </c>
      <c r="G50" s="133"/>
      <c r="H50" s="133"/>
      <c r="I50" s="17"/>
      <c r="J50" s="8">
        <v>69</v>
      </c>
      <c r="K50" s="175">
        <v>127.5</v>
      </c>
      <c r="L50" s="144">
        <v>180</v>
      </c>
      <c r="M50" s="144">
        <v>217.5</v>
      </c>
      <c r="N50" s="144">
        <v>240</v>
      </c>
      <c r="O50" s="183">
        <v>300</v>
      </c>
    </row>
    <row r="51" spans="1:15" ht="14.1" customHeight="1" x14ac:dyDescent="0.25">
      <c r="A51" s="125">
        <v>105</v>
      </c>
      <c r="B51" s="175">
        <v>280</v>
      </c>
      <c r="C51" s="144">
        <v>392.5</v>
      </c>
      <c r="D51" s="144">
        <v>475</v>
      </c>
      <c r="E51" s="144">
        <v>517.5</v>
      </c>
      <c r="F51" s="179">
        <v>600</v>
      </c>
      <c r="G51" s="133"/>
      <c r="H51" s="133"/>
      <c r="I51" s="17"/>
      <c r="J51" s="8">
        <v>76</v>
      </c>
      <c r="K51" s="175">
        <v>135</v>
      </c>
      <c r="L51" s="144">
        <v>190</v>
      </c>
      <c r="M51" s="144">
        <v>230</v>
      </c>
      <c r="N51" s="144">
        <v>250</v>
      </c>
      <c r="O51" s="183">
        <v>310</v>
      </c>
    </row>
    <row r="52" spans="1:15" ht="14.1" customHeight="1" x14ac:dyDescent="0.25">
      <c r="A52" s="125">
        <v>120</v>
      </c>
      <c r="B52" s="175">
        <v>302.5</v>
      </c>
      <c r="C52" s="144">
        <v>422.5</v>
      </c>
      <c r="D52" s="144">
        <v>515</v>
      </c>
      <c r="E52" s="144">
        <v>557.5</v>
      </c>
      <c r="F52" s="179">
        <v>630</v>
      </c>
      <c r="G52" s="133"/>
      <c r="H52" s="133"/>
      <c r="I52" s="17"/>
      <c r="J52" s="8">
        <v>84</v>
      </c>
      <c r="K52" s="175">
        <v>142.5</v>
      </c>
      <c r="L52" s="144">
        <v>200</v>
      </c>
      <c r="M52" s="144">
        <v>242.5</v>
      </c>
      <c r="N52" s="144">
        <v>260</v>
      </c>
      <c r="O52" s="183">
        <v>330</v>
      </c>
    </row>
    <row r="53" spans="1:15" ht="14.1" customHeight="1" thickBot="1" x14ac:dyDescent="0.3">
      <c r="A53" s="126" t="s">
        <v>2</v>
      </c>
      <c r="B53" s="176">
        <v>305</v>
      </c>
      <c r="C53" s="180">
        <v>427.5</v>
      </c>
      <c r="D53" s="180">
        <v>517.5</v>
      </c>
      <c r="E53" s="180">
        <v>560</v>
      </c>
      <c r="F53" s="181">
        <v>650</v>
      </c>
      <c r="G53" s="133"/>
      <c r="H53" s="133"/>
      <c r="I53" s="17"/>
      <c r="J53" s="11" t="s">
        <v>1</v>
      </c>
      <c r="K53" s="176">
        <v>150</v>
      </c>
      <c r="L53" s="180">
        <v>210</v>
      </c>
      <c r="M53" s="180">
        <v>255</v>
      </c>
      <c r="N53" s="180">
        <v>270</v>
      </c>
      <c r="O53" s="184">
        <v>340</v>
      </c>
    </row>
    <row r="54" spans="1:15" ht="14.4" thickBot="1" x14ac:dyDescent="0.3">
      <c r="A54" s="2"/>
      <c r="B54" s="2"/>
      <c r="C54" s="2"/>
      <c r="D54" s="2"/>
      <c r="E54" s="2"/>
      <c r="F54" s="2"/>
      <c r="G54" s="133"/>
      <c r="H54" s="133"/>
      <c r="I54" s="17"/>
      <c r="J54" s="2"/>
      <c r="K54" s="2"/>
      <c r="L54" s="2"/>
      <c r="M54" s="2"/>
      <c r="N54" s="17"/>
    </row>
    <row r="55" spans="1:15" ht="18" thickBot="1" x14ac:dyDescent="0.35">
      <c r="A55" s="194" t="s">
        <v>5</v>
      </c>
      <c r="B55" s="195"/>
      <c r="C55" s="195"/>
      <c r="D55" s="195"/>
      <c r="E55" s="195"/>
      <c r="F55" s="196"/>
      <c r="G55" s="133"/>
      <c r="H55" s="133"/>
      <c r="I55" s="17"/>
      <c r="J55" s="194" t="s">
        <v>6</v>
      </c>
      <c r="K55" s="195"/>
      <c r="L55" s="195"/>
      <c r="M55" s="195"/>
      <c r="N55" s="195"/>
      <c r="O55" s="196"/>
    </row>
    <row r="56" spans="1:15" ht="14.4" thickBot="1" x14ac:dyDescent="0.3">
      <c r="A56" s="18" t="s">
        <v>0</v>
      </c>
      <c r="B56" s="149" t="s">
        <v>20</v>
      </c>
      <c r="C56" s="24" t="s">
        <v>17</v>
      </c>
      <c r="D56" s="24" t="s">
        <v>18</v>
      </c>
      <c r="E56" s="24" t="s">
        <v>31</v>
      </c>
      <c r="F56" s="26" t="s">
        <v>32</v>
      </c>
      <c r="G56" s="133"/>
      <c r="H56" s="133"/>
      <c r="I56" s="17"/>
      <c r="J56" s="148" t="s">
        <v>0</v>
      </c>
      <c r="K56" s="149" t="s">
        <v>20</v>
      </c>
      <c r="L56" s="24" t="s">
        <v>17</v>
      </c>
      <c r="M56" s="24" t="s">
        <v>18</v>
      </c>
      <c r="N56" s="24" t="s">
        <v>31</v>
      </c>
      <c r="O56" s="26" t="s">
        <v>32</v>
      </c>
    </row>
    <row r="57" spans="1:15" ht="14.1" customHeight="1" x14ac:dyDescent="0.25">
      <c r="A57" s="8">
        <v>59</v>
      </c>
      <c r="B57" s="174">
        <v>142.5</v>
      </c>
      <c r="C57" s="164">
        <v>197.5</v>
      </c>
      <c r="D57" s="164">
        <v>240</v>
      </c>
      <c r="E57" s="164">
        <v>270</v>
      </c>
      <c r="F57" s="182">
        <v>340</v>
      </c>
      <c r="G57" s="133"/>
      <c r="H57" s="133"/>
      <c r="I57" s="17"/>
      <c r="J57" s="18">
        <v>47</v>
      </c>
      <c r="K57" s="174">
        <v>92.5</v>
      </c>
      <c r="L57" s="164">
        <v>132.5</v>
      </c>
      <c r="M57" s="164">
        <v>160</v>
      </c>
      <c r="N57" s="164">
        <v>170</v>
      </c>
      <c r="O57" s="182">
        <v>200</v>
      </c>
    </row>
    <row r="58" spans="1:15" ht="14.1" customHeight="1" x14ac:dyDescent="0.25">
      <c r="A58" s="8">
        <v>66</v>
      </c>
      <c r="B58" s="175">
        <v>167.5</v>
      </c>
      <c r="C58" s="144">
        <v>235</v>
      </c>
      <c r="D58" s="144">
        <v>285</v>
      </c>
      <c r="E58" s="144">
        <v>312.5</v>
      </c>
      <c r="F58" s="183">
        <v>380</v>
      </c>
      <c r="G58" s="133"/>
      <c r="H58" s="133"/>
      <c r="I58" s="17"/>
      <c r="J58" s="8">
        <v>52</v>
      </c>
      <c r="K58" s="175">
        <v>102.5</v>
      </c>
      <c r="L58" s="144">
        <v>142.5</v>
      </c>
      <c r="M58" s="144">
        <v>172.5</v>
      </c>
      <c r="N58" s="144">
        <v>185</v>
      </c>
      <c r="O58" s="183">
        <v>220</v>
      </c>
    </row>
    <row r="59" spans="1:15" ht="14.1" customHeight="1" x14ac:dyDescent="0.25">
      <c r="A59" s="8">
        <v>74</v>
      </c>
      <c r="B59" s="175">
        <v>192.5</v>
      </c>
      <c r="C59" s="144">
        <v>270</v>
      </c>
      <c r="D59" s="144">
        <v>327.5</v>
      </c>
      <c r="E59" s="144">
        <v>362.5</v>
      </c>
      <c r="F59" s="183">
        <v>435</v>
      </c>
      <c r="G59" s="133"/>
      <c r="H59" s="133"/>
      <c r="I59" s="17"/>
      <c r="J59" s="8">
        <v>57</v>
      </c>
      <c r="K59" s="175">
        <v>107.5</v>
      </c>
      <c r="L59" s="144">
        <v>152.5</v>
      </c>
      <c r="M59" s="144">
        <v>185</v>
      </c>
      <c r="N59" s="144">
        <v>200</v>
      </c>
      <c r="O59" s="183">
        <v>235</v>
      </c>
    </row>
    <row r="60" spans="1:15" ht="14.1" customHeight="1" x14ac:dyDescent="0.25">
      <c r="A60" s="8">
        <v>83</v>
      </c>
      <c r="B60" s="175">
        <v>217.5</v>
      </c>
      <c r="C60" s="144">
        <v>302.5</v>
      </c>
      <c r="D60" s="144">
        <v>367.5</v>
      </c>
      <c r="E60" s="144">
        <v>400</v>
      </c>
      <c r="F60" s="183">
        <v>480</v>
      </c>
      <c r="G60" s="133"/>
      <c r="H60" s="133"/>
      <c r="I60" s="17"/>
      <c r="J60" s="8">
        <v>63</v>
      </c>
      <c r="K60" s="175">
        <v>112.5</v>
      </c>
      <c r="L60" s="144">
        <v>157.5</v>
      </c>
      <c r="M60" s="144">
        <v>190</v>
      </c>
      <c r="N60" s="144">
        <v>205</v>
      </c>
      <c r="O60" s="183">
        <v>250</v>
      </c>
    </row>
    <row r="61" spans="1:15" ht="14.1" customHeight="1" x14ac:dyDescent="0.25">
      <c r="A61" s="8">
        <v>93</v>
      </c>
      <c r="B61" s="175">
        <v>240</v>
      </c>
      <c r="C61" s="144">
        <v>335</v>
      </c>
      <c r="D61" s="144">
        <v>405</v>
      </c>
      <c r="E61" s="144">
        <v>440</v>
      </c>
      <c r="F61" s="183">
        <v>510</v>
      </c>
      <c r="G61" s="133"/>
      <c r="H61" s="133"/>
      <c r="I61" s="17"/>
      <c r="J61" s="8">
        <v>69</v>
      </c>
      <c r="K61" s="175">
        <v>117.5</v>
      </c>
      <c r="L61" s="144">
        <v>165</v>
      </c>
      <c r="M61" s="144">
        <v>200</v>
      </c>
      <c r="N61" s="144">
        <v>215</v>
      </c>
      <c r="O61" s="183">
        <v>265</v>
      </c>
    </row>
    <row r="62" spans="1:15" ht="14.1" customHeight="1" x14ac:dyDescent="0.25">
      <c r="A62" s="8">
        <v>105</v>
      </c>
      <c r="B62" s="175">
        <v>252.5</v>
      </c>
      <c r="C62" s="144">
        <v>352.5</v>
      </c>
      <c r="D62" s="144">
        <v>430</v>
      </c>
      <c r="E62" s="144">
        <v>465</v>
      </c>
      <c r="F62" s="183">
        <v>530</v>
      </c>
      <c r="G62" s="133"/>
      <c r="H62" s="133"/>
      <c r="I62" s="17"/>
      <c r="J62" s="8">
        <v>76</v>
      </c>
      <c r="K62" s="175">
        <v>122.5</v>
      </c>
      <c r="L62" s="144">
        <v>170</v>
      </c>
      <c r="M62" s="144">
        <v>207.5</v>
      </c>
      <c r="N62" s="144">
        <v>225</v>
      </c>
      <c r="O62" s="183">
        <v>280</v>
      </c>
    </row>
    <row r="63" spans="1:15" ht="14.1" customHeight="1" x14ac:dyDescent="0.25">
      <c r="A63" s="8">
        <v>120</v>
      </c>
      <c r="B63" s="175">
        <v>272.5</v>
      </c>
      <c r="C63" s="144">
        <v>380</v>
      </c>
      <c r="D63" s="144">
        <v>462.5</v>
      </c>
      <c r="E63" s="144">
        <v>500</v>
      </c>
      <c r="F63" s="183">
        <v>560</v>
      </c>
      <c r="G63" s="133"/>
      <c r="H63" s="133"/>
      <c r="I63" s="17"/>
      <c r="J63" s="8">
        <v>84</v>
      </c>
      <c r="K63" s="175">
        <v>130</v>
      </c>
      <c r="L63" s="144">
        <v>182.5</v>
      </c>
      <c r="M63" s="144">
        <v>220</v>
      </c>
      <c r="N63" s="144">
        <v>240</v>
      </c>
      <c r="O63" s="183">
        <v>295</v>
      </c>
    </row>
    <row r="64" spans="1:15" ht="14.1" customHeight="1" thickBot="1" x14ac:dyDescent="0.3">
      <c r="A64" s="11" t="s">
        <v>2</v>
      </c>
      <c r="B64" s="176">
        <v>292.5</v>
      </c>
      <c r="C64" s="180">
        <v>407.5</v>
      </c>
      <c r="D64" s="180">
        <v>495</v>
      </c>
      <c r="E64" s="180">
        <v>527.5</v>
      </c>
      <c r="F64" s="184">
        <v>600</v>
      </c>
      <c r="G64" s="133"/>
      <c r="H64" s="133"/>
      <c r="I64" s="17"/>
      <c r="J64" s="11" t="s">
        <v>1</v>
      </c>
      <c r="K64" s="176">
        <v>140</v>
      </c>
      <c r="L64" s="180">
        <v>195</v>
      </c>
      <c r="M64" s="180">
        <v>235</v>
      </c>
      <c r="N64" s="180">
        <v>255</v>
      </c>
      <c r="O64" s="184">
        <v>305</v>
      </c>
    </row>
    <row r="65" spans="1:15" ht="14.4" thickBot="1" x14ac:dyDescent="0.3">
      <c r="A65" s="2"/>
      <c r="B65" s="2"/>
      <c r="C65" s="2"/>
      <c r="D65" s="2"/>
      <c r="E65" s="2"/>
      <c r="F65" s="2"/>
      <c r="G65" s="133"/>
      <c r="H65" s="133"/>
      <c r="I65" s="17"/>
      <c r="J65" s="2"/>
      <c r="K65" s="2"/>
      <c r="L65" s="2"/>
      <c r="M65" s="2"/>
      <c r="N65" s="17"/>
    </row>
    <row r="66" spans="1:15" ht="18" thickBot="1" x14ac:dyDescent="0.35">
      <c r="A66" s="194" t="s">
        <v>7</v>
      </c>
      <c r="B66" s="195"/>
      <c r="C66" s="195"/>
      <c r="D66" s="195"/>
      <c r="E66" s="195"/>
      <c r="F66" s="196"/>
      <c r="G66" s="133"/>
      <c r="H66" s="133"/>
      <c r="I66" s="17"/>
      <c r="J66" s="194" t="s">
        <v>8</v>
      </c>
      <c r="K66" s="195"/>
      <c r="L66" s="195"/>
      <c r="M66" s="195"/>
      <c r="N66" s="195"/>
      <c r="O66" s="196"/>
    </row>
    <row r="67" spans="1:15" ht="14.4" thickBot="1" x14ac:dyDescent="0.3">
      <c r="A67" s="18" t="s">
        <v>0</v>
      </c>
      <c r="B67" s="149" t="s">
        <v>20</v>
      </c>
      <c r="C67" s="24" t="s">
        <v>17</v>
      </c>
      <c r="D67" s="24" t="s">
        <v>18</v>
      </c>
      <c r="E67" s="24" t="s">
        <v>31</v>
      </c>
      <c r="F67" s="26" t="s">
        <v>32</v>
      </c>
      <c r="G67" s="133"/>
      <c r="H67" s="133"/>
      <c r="I67" s="17"/>
      <c r="J67" s="148" t="s">
        <v>0</v>
      </c>
      <c r="K67" s="149" t="s">
        <v>20</v>
      </c>
      <c r="L67" s="24" t="s">
        <v>17</v>
      </c>
      <c r="M67" s="24" t="s">
        <v>18</v>
      </c>
      <c r="N67" s="24" t="s">
        <v>31</v>
      </c>
      <c r="O67" s="26" t="s">
        <v>32</v>
      </c>
    </row>
    <row r="68" spans="1:15" ht="14.1" customHeight="1" x14ac:dyDescent="0.25">
      <c r="A68" s="8">
        <v>59</v>
      </c>
      <c r="B68" s="174">
        <v>127.5</v>
      </c>
      <c r="C68" s="164">
        <v>177.5</v>
      </c>
      <c r="D68" s="164">
        <v>215</v>
      </c>
      <c r="E68" s="164">
        <v>237.5</v>
      </c>
      <c r="F68" s="182">
        <v>280</v>
      </c>
      <c r="G68" s="133"/>
      <c r="H68" s="133"/>
      <c r="I68" s="17"/>
      <c r="J68" s="18">
        <v>47</v>
      </c>
      <c r="K68" s="174">
        <v>82.5</v>
      </c>
      <c r="L68" s="164">
        <v>115</v>
      </c>
      <c r="M68" s="164">
        <v>140</v>
      </c>
      <c r="N68" s="164">
        <v>152.5</v>
      </c>
      <c r="O68" s="182">
        <v>180</v>
      </c>
    </row>
    <row r="69" spans="1:15" ht="14.1" customHeight="1" x14ac:dyDescent="0.25">
      <c r="A69" s="8">
        <v>66</v>
      </c>
      <c r="B69" s="175">
        <v>150</v>
      </c>
      <c r="C69" s="144">
        <v>207.5</v>
      </c>
      <c r="D69" s="144">
        <v>252.5</v>
      </c>
      <c r="E69" s="144">
        <v>275</v>
      </c>
      <c r="F69" s="183">
        <v>320</v>
      </c>
      <c r="G69" s="133"/>
      <c r="H69" s="133"/>
      <c r="I69" s="17"/>
      <c r="J69" s="8">
        <v>52</v>
      </c>
      <c r="K69" s="175">
        <v>90</v>
      </c>
      <c r="L69" s="144">
        <v>125</v>
      </c>
      <c r="M69" s="144">
        <v>152.5</v>
      </c>
      <c r="N69" s="144">
        <v>165</v>
      </c>
      <c r="O69" s="183">
        <v>190</v>
      </c>
    </row>
    <row r="70" spans="1:15" ht="14.1" customHeight="1" x14ac:dyDescent="0.25">
      <c r="A70" s="8">
        <v>74</v>
      </c>
      <c r="B70" s="175">
        <v>170</v>
      </c>
      <c r="C70" s="144">
        <v>240</v>
      </c>
      <c r="D70" s="144">
        <v>290</v>
      </c>
      <c r="E70" s="144">
        <v>320</v>
      </c>
      <c r="F70" s="183">
        <v>340</v>
      </c>
      <c r="G70" s="133"/>
      <c r="H70" s="133"/>
      <c r="I70" s="17"/>
      <c r="J70" s="8">
        <v>57</v>
      </c>
      <c r="K70" s="175">
        <v>95</v>
      </c>
      <c r="L70" s="144">
        <v>132.5</v>
      </c>
      <c r="M70" s="144">
        <v>162.5</v>
      </c>
      <c r="N70" s="144">
        <v>177.5</v>
      </c>
      <c r="O70" s="183">
        <v>200</v>
      </c>
    </row>
    <row r="71" spans="1:15" ht="14.1" customHeight="1" x14ac:dyDescent="0.25">
      <c r="A71" s="8">
        <v>83</v>
      </c>
      <c r="B71" s="175">
        <v>192.5</v>
      </c>
      <c r="C71" s="144">
        <v>270</v>
      </c>
      <c r="D71" s="144">
        <v>327.5</v>
      </c>
      <c r="E71" s="144">
        <v>350</v>
      </c>
      <c r="F71" s="183">
        <v>370</v>
      </c>
      <c r="G71" s="133"/>
      <c r="H71" s="133"/>
      <c r="I71" s="17"/>
      <c r="J71" s="8">
        <v>63</v>
      </c>
      <c r="K71" s="175">
        <v>100</v>
      </c>
      <c r="L71" s="144">
        <v>140</v>
      </c>
      <c r="M71" s="144">
        <v>170</v>
      </c>
      <c r="N71" s="144">
        <v>182.5</v>
      </c>
      <c r="O71" s="183">
        <v>210</v>
      </c>
    </row>
    <row r="72" spans="1:15" ht="14.1" customHeight="1" x14ac:dyDescent="0.25">
      <c r="A72" s="8">
        <v>93</v>
      </c>
      <c r="B72" s="175">
        <v>212.5</v>
      </c>
      <c r="C72" s="144">
        <v>297.5</v>
      </c>
      <c r="D72" s="144">
        <v>362.5</v>
      </c>
      <c r="E72" s="144">
        <v>385</v>
      </c>
      <c r="F72" s="183">
        <v>420</v>
      </c>
      <c r="G72" s="133"/>
      <c r="H72" s="133"/>
      <c r="I72" s="17"/>
      <c r="J72" s="8">
        <v>69</v>
      </c>
      <c r="K72" s="175">
        <v>105</v>
      </c>
      <c r="L72" s="144">
        <v>145</v>
      </c>
      <c r="M72" s="144">
        <v>177.5</v>
      </c>
      <c r="N72" s="144">
        <v>192.5</v>
      </c>
      <c r="O72" s="183">
        <v>225</v>
      </c>
    </row>
    <row r="73" spans="1:15" ht="14.1" customHeight="1" x14ac:dyDescent="0.25">
      <c r="A73" s="8">
        <v>105</v>
      </c>
      <c r="B73" s="175">
        <v>222.5</v>
      </c>
      <c r="C73" s="144">
        <v>312.5</v>
      </c>
      <c r="D73" s="144">
        <v>380</v>
      </c>
      <c r="E73" s="144">
        <v>410</v>
      </c>
      <c r="F73" s="183">
        <v>440</v>
      </c>
      <c r="G73" s="133"/>
      <c r="H73" s="133"/>
      <c r="I73" s="17"/>
      <c r="J73" s="8">
        <v>76</v>
      </c>
      <c r="K73" s="175">
        <v>110</v>
      </c>
      <c r="L73" s="144">
        <v>152.5</v>
      </c>
      <c r="M73" s="144">
        <v>185</v>
      </c>
      <c r="N73" s="144">
        <v>200</v>
      </c>
      <c r="O73" s="183">
        <v>240</v>
      </c>
    </row>
    <row r="74" spans="1:15" ht="14.1" customHeight="1" x14ac:dyDescent="0.25">
      <c r="A74" s="8">
        <v>120</v>
      </c>
      <c r="B74" s="175">
        <v>242.5</v>
      </c>
      <c r="C74" s="144">
        <v>340</v>
      </c>
      <c r="D74" s="144">
        <v>412.5</v>
      </c>
      <c r="E74" s="144">
        <v>440</v>
      </c>
      <c r="F74" s="183">
        <v>470</v>
      </c>
      <c r="G74" s="133"/>
      <c r="H74" s="133"/>
      <c r="I74" s="17"/>
      <c r="J74" s="8">
        <v>84</v>
      </c>
      <c r="K74" s="175">
        <v>115</v>
      </c>
      <c r="L74" s="144">
        <v>160</v>
      </c>
      <c r="M74" s="144">
        <v>195</v>
      </c>
      <c r="N74" s="144">
        <v>212.5</v>
      </c>
      <c r="O74" s="183">
        <v>255</v>
      </c>
    </row>
    <row r="75" spans="1:15" ht="14.1" customHeight="1" thickBot="1" x14ac:dyDescent="0.3">
      <c r="A75" s="11" t="s">
        <v>2</v>
      </c>
      <c r="B75" s="176">
        <v>260</v>
      </c>
      <c r="C75" s="180">
        <v>362.5</v>
      </c>
      <c r="D75" s="180">
        <v>440</v>
      </c>
      <c r="E75" s="180">
        <v>470</v>
      </c>
      <c r="F75" s="184">
        <v>510</v>
      </c>
      <c r="G75" s="133"/>
      <c r="H75" s="133"/>
      <c r="I75" s="17"/>
      <c r="J75" s="11" t="s">
        <v>1</v>
      </c>
      <c r="K75" s="176">
        <v>125</v>
      </c>
      <c r="L75" s="180">
        <v>172.5</v>
      </c>
      <c r="M75" s="180">
        <v>210</v>
      </c>
      <c r="N75" s="180">
        <v>227.5</v>
      </c>
      <c r="O75" s="184">
        <v>270</v>
      </c>
    </row>
    <row r="76" spans="1:15" ht="14.4" thickBot="1" x14ac:dyDescent="0.3">
      <c r="A76" s="2"/>
      <c r="B76" s="2"/>
      <c r="C76" s="2"/>
      <c r="D76" s="2"/>
      <c r="E76" s="2"/>
      <c r="F76" s="2"/>
      <c r="G76" s="133"/>
      <c r="H76" s="133"/>
      <c r="I76" s="17"/>
      <c r="J76" s="2"/>
      <c r="K76" s="2"/>
      <c r="L76" s="2"/>
      <c r="M76" s="2"/>
      <c r="N76" s="17"/>
    </row>
    <row r="77" spans="1:15" ht="18" thickBot="1" x14ac:dyDescent="0.35">
      <c r="A77" s="194" t="s">
        <v>9</v>
      </c>
      <c r="B77" s="195"/>
      <c r="C77" s="195"/>
      <c r="D77" s="195"/>
      <c r="E77" s="195"/>
      <c r="F77" s="196"/>
      <c r="G77" s="133"/>
      <c r="H77" s="133"/>
      <c r="I77" s="17"/>
      <c r="J77" s="205" t="s">
        <v>10</v>
      </c>
      <c r="K77" s="203"/>
      <c r="L77" s="203"/>
      <c r="M77" s="203"/>
      <c r="N77" s="203"/>
      <c r="O77" s="204"/>
    </row>
    <row r="78" spans="1:15" ht="14.1" customHeight="1" thickBot="1" x14ac:dyDescent="0.3">
      <c r="A78" s="18" t="s">
        <v>0</v>
      </c>
      <c r="B78" s="149" t="s">
        <v>20</v>
      </c>
      <c r="C78" s="24" t="s">
        <v>17</v>
      </c>
      <c r="D78" s="24" t="s">
        <v>18</v>
      </c>
      <c r="E78" s="24" t="s">
        <v>31</v>
      </c>
      <c r="F78" s="26" t="s">
        <v>32</v>
      </c>
      <c r="G78" s="133"/>
      <c r="H78" s="133"/>
      <c r="I78" s="17"/>
      <c r="J78" s="148" t="s">
        <v>0</v>
      </c>
      <c r="K78" s="149" t="s">
        <v>20</v>
      </c>
      <c r="L78" s="24" t="s">
        <v>17</v>
      </c>
      <c r="M78" s="24" t="s">
        <v>18</v>
      </c>
      <c r="N78" s="24" t="s">
        <v>31</v>
      </c>
      <c r="O78" s="26" t="s">
        <v>32</v>
      </c>
    </row>
    <row r="79" spans="1:15" ht="14.1" customHeight="1" x14ac:dyDescent="0.25">
      <c r="A79" s="8">
        <v>59</v>
      </c>
      <c r="B79" s="174">
        <v>95</v>
      </c>
      <c r="C79" s="164">
        <v>132.5</v>
      </c>
      <c r="D79" s="164">
        <v>162.5</v>
      </c>
      <c r="E79" s="164">
        <v>180</v>
      </c>
      <c r="F79" s="182">
        <v>220</v>
      </c>
      <c r="G79" s="133"/>
      <c r="H79" s="133"/>
      <c r="I79" s="17"/>
      <c r="J79" s="18">
        <v>47</v>
      </c>
      <c r="K79" s="174">
        <v>62.5</v>
      </c>
      <c r="L79" s="164">
        <v>87.5</v>
      </c>
      <c r="M79" s="164">
        <v>105</v>
      </c>
      <c r="N79" s="164">
        <v>115</v>
      </c>
      <c r="O79" s="182">
        <v>150</v>
      </c>
    </row>
    <row r="80" spans="1:15" ht="14.1" customHeight="1" x14ac:dyDescent="0.25">
      <c r="A80" s="8">
        <v>66</v>
      </c>
      <c r="B80" s="175">
        <v>112.5</v>
      </c>
      <c r="C80" s="144">
        <v>155</v>
      </c>
      <c r="D80" s="144">
        <v>190</v>
      </c>
      <c r="E80" s="144">
        <v>207.5</v>
      </c>
      <c r="F80" s="183">
        <v>250</v>
      </c>
      <c r="G80" s="133"/>
      <c r="H80" s="133"/>
      <c r="I80" s="17"/>
      <c r="J80" s="8">
        <v>52</v>
      </c>
      <c r="K80" s="175">
        <v>67.5</v>
      </c>
      <c r="L80" s="144">
        <v>95</v>
      </c>
      <c r="M80" s="144">
        <v>115</v>
      </c>
      <c r="N80" s="144">
        <v>125</v>
      </c>
      <c r="O80" s="183">
        <v>160</v>
      </c>
    </row>
    <row r="81" spans="1:15" ht="14.1" customHeight="1" x14ac:dyDescent="0.25">
      <c r="A81" s="8">
        <v>74</v>
      </c>
      <c r="B81" s="175">
        <v>127.5</v>
      </c>
      <c r="C81" s="144">
        <v>177.5</v>
      </c>
      <c r="D81" s="144">
        <v>217.5</v>
      </c>
      <c r="E81" s="144">
        <v>235</v>
      </c>
      <c r="F81" s="183">
        <v>280</v>
      </c>
      <c r="G81" s="133"/>
      <c r="H81" s="133"/>
      <c r="I81" s="17"/>
      <c r="J81" s="8">
        <v>57</v>
      </c>
      <c r="K81" s="175">
        <v>72.5</v>
      </c>
      <c r="L81" s="144">
        <v>100</v>
      </c>
      <c r="M81" s="144">
        <v>120</v>
      </c>
      <c r="N81" s="144">
        <v>132.5</v>
      </c>
      <c r="O81" s="183">
        <v>170</v>
      </c>
    </row>
    <row r="82" spans="1:15" ht="14.1" customHeight="1" x14ac:dyDescent="0.25">
      <c r="A82" s="8">
        <v>83</v>
      </c>
      <c r="B82" s="175">
        <v>145</v>
      </c>
      <c r="C82" s="144">
        <v>202.5</v>
      </c>
      <c r="D82" s="144">
        <v>245</v>
      </c>
      <c r="E82" s="144">
        <v>265</v>
      </c>
      <c r="F82" s="183">
        <v>310</v>
      </c>
      <c r="G82" s="133"/>
      <c r="H82" s="133"/>
      <c r="I82" s="17"/>
      <c r="J82" s="8">
        <v>63</v>
      </c>
      <c r="K82" s="175">
        <v>75</v>
      </c>
      <c r="L82" s="144">
        <v>105</v>
      </c>
      <c r="M82" s="144">
        <v>125</v>
      </c>
      <c r="N82" s="144">
        <v>135</v>
      </c>
      <c r="O82" s="183">
        <v>180</v>
      </c>
    </row>
    <row r="83" spans="1:15" ht="14.1" customHeight="1" x14ac:dyDescent="0.25">
      <c r="A83" s="8">
        <v>93</v>
      </c>
      <c r="B83" s="175">
        <v>160</v>
      </c>
      <c r="C83" s="144">
        <v>222.5</v>
      </c>
      <c r="D83" s="144">
        <v>270</v>
      </c>
      <c r="E83" s="144">
        <v>292.5</v>
      </c>
      <c r="F83" s="183">
        <v>330</v>
      </c>
      <c r="G83" s="133"/>
      <c r="H83" s="133"/>
      <c r="I83" s="17"/>
      <c r="J83" s="8">
        <v>69</v>
      </c>
      <c r="K83" s="175">
        <v>77.5</v>
      </c>
      <c r="L83" s="144">
        <v>110</v>
      </c>
      <c r="M83" s="144">
        <v>132.5</v>
      </c>
      <c r="N83" s="144">
        <v>145</v>
      </c>
      <c r="O83" s="183">
        <v>190</v>
      </c>
    </row>
    <row r="84" spans="1:15" ht="14.1" customHeight="1" x14ac:dyDescent="0.25">
      <c r="A84" s="8">
        <v>105</v>
      </c>
      <c r="B84" s="175">
        <v>167.5</v>
      </c>
      <c r="C84" s="144">
        <v>235</v>
      </c>
      <c r="D84" s="144">
        <v>285</v>
      </c>
      <c r="E84" s="144">
        <v>312.5</v>
      </c>
      <c r="F84" s="183">
        <v>360</v>
      </c>
      <c r="G84" s="133"/>
      <c r="H84" s="133"/>
      <c r="I84" s="17"/>
      <c r="J84" s="8">
        <v>76</v>
      </c>
      <c r="K84" s="175">
        <v>82.5</v>
      </c>
      <c r="L84" s="144">
        <v>115</v>
      </c>
      <c r="M84" s="144">
        <v>140</v>
      </c>
      <c r="N84" s="144">
        <v>152.5</v>
      </c>
      <c r="O84" s="183">
        <v>200</v>
      </c>
    </row>
    <row r="85" spans="1:15" ht="14.1" customHeight="1" x14ac:dyDescent="0.25">
      <c r="A85" s="8">
        <v>120</v>
      </c>
      <c r="B85" s="175">
        <v>180</v>
      </c>
      <c r="C85" s="144">
        <v>255</v>
      </c>
      <c r="D85" s="144">
        <v>310</v>
      </c>
      <c r="E85" s="144">
        <v>337.5</v>
      </c>
      <c r="F85" s="183">
        <v>375</v>
      </c>
      <c r="G85" s="133"/>
      <c r="H85" s="133"/>
      <c r="I85" s="17"/>
      <c r="J85" s="8">
        <v>84</v>
      </c>
      <c r="K85" s="175">
        <v>87.5</v>
      </c>
      <c r="L85" s="144">
        <v>120</v>
      </c>
      <c r="M85" s="144">
        <v>147.5</v>
      </c>
      <c r="N85" s="144">
        <v>160</v>
      </c>
      <c r="O85" s="183">
        <v>210</v>
      </c>
    </row>
    <row r="86" spans="1:15" ht="14.1" customHeight="1" thickBot="1" x14ac:dyDescent="0.3">
      <c r="A86" s="11" t="s">
        <v>2</v>
      </c>
      <c r="B86" s="176">
        <v>195</v>
      </c>
      <c r="C86" s="180">
        <v>272.5</v>
      </c>
      <c r="D86" s="180">
        <v>332.5</v>
      </c>
      <c r="E86" s="180">
        <v>360</v>
      </c>
      <c r="F86" s="184">
        <v>390</v>
      </c>
      <c r="G86" s="133"/>
      <c r="H86" s="133"/>
      <c r="I86" s="17"/>
      <c r="J86" s="11" t="s">
        <v>1</v>
      </c>
      <c r="K86" s="176">
        <v>92.5</v>
      </c>
      <c r="L86" s="180">
        <v>130</v>
      </c>
      <c r="M86" s="180">
        <v>157.5</v>
      </c>
      <c r="N86" s="180">
        <v>170</v>
      </c>
      <c r="O86" s="184">
        <v>220</v>
      </c>
    </row>
    <row r="87" spans="1:15" ht="13.8" x14ac:dyDescent="0.25">
      <c r="A87" s="2"/>
      <c r="B87" s="2"/>
      <c r="C87" s="2"/>
      <c r="D87" s="2"/>
      <c r="E87" s="2"/>
      <c r="F87" s="2"/>
      <c r="G87" s="133"/>
      <c r="H87" s="133"/>
      <c r="I87" s="2"/>
      <c r="J87" s="2"/>
      <c r="K87" s="2"/>
      <c r="L87" s="2"/>
      <c r="M87" s="2"/>
      <c r="N87" s="17"/>
    </row>
  </sheetData>
  <mergeCells count="18">
    <mergeCell ref="A77:F77"/>
    <mergeCell ref="A66:F66"/>
    <mergeCell ref="A55:F55"/>
    <mergeCell ref="A44:F44"/>
    <mergeCell ref="J55:O55"/>
    <mergeCell ref="J66:O66"/>
    <mergeCell ref="J77:O77"/>
    <mergeCell ref="J44:O44"/>
    <mergeCell ref="A6:Q6"/>
    <mergeCell ref="A21:H21"/>
    <mergeCell ref="A33:H33"/>
    <mergeCell ref="J21:Q21"/>
    <mergeCell ref="J33:Q33"/>
    <mergeCell ref="A9:H9"/>
    <mergeCell ref="J9:Q9"/>
    <mergeCell ref="A7:E8"/>
    <mergeCell ref="G7:K8"/>
    <mergeCell ref="M7:Q8"/>
  </mergeCells>
  <phoneticPr fontId="11" type="noConversion"/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6">
    <pageSetUpPr fitToPage="1"/>
  </sheetPr>
  <dimension ref="A1:Q58"/>
  <sheetViews>
    <sheetView zoomScaleNormal="100" workbookViewId="0">
      <selection activeCell="A2" sqref="A2:Q3"/>
    </sheetView>
  </sheetViews>
  <sheetFormatPr baseColWidth="10" defaultColWidth="11.44140625" defaultRowHeight="13.2" x14ac:dyDescent="0.25"/>
  <cols>
    <col min="1" max="8" width="8.5546875" style="1" customWidth="1"/>
    <col min="9" max="9" width="4.5546875" style="1" customWidth="1"/>
    <col min="10" max="17" width="8.5546875" style="1" customWidth="1"/>
    <col min="18" max="16384" width="11.44140625" style="1"/>
  </cols>
  <sheetData>
    <row r="1" spans="1:17" ht="35.4" thickBot="1" x14ac:dyDescent="0.6">
      <c r="A1" s="206" t="s">
        <v>63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8"/>
    </row>
    <row r="2" spans="1:17" ht="23.25" customHeight="1" x14ac:dyDescent="0.25">
      <c r="A2" s="214"/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</row>
    <row r="3" spans="1:17" ht="24" customHeight="1" thickBot="1" x14ac:dyDescent="0.3">
      <c r="A3" s="215"/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</row>
    <row r="4" spans="1:17" ht="18" thickBot="1" x14ac:dyDescent="0.35">
      <c r="A4" s="216" t="s">
        <v>13</v>
      </c>
      <c r="B4" s="217"/>
      <c r="C4" s="217"/>
      <c r="D4" s="217"/>
      <c r="E4" s="217"/>
      <c r="F4" s="217"/>
      <c r="G4" s="217"/>
      <c r="H4" s="218"/>
      <c r="J4" s="209" t="s">
        <v>14</v>
      </c>
      <c r="K4" s="210"/>
      <c r="L4" s="210"/>
      <c r="M4" s="211"/>
      <c r="N4" s="211"/>
      <c r="O4" s="212"/>
      <c r="P4" s="212"/>
      <c r="Q4" s="213"/>
    </row>
    <row r="5" spans="1:17" ht="14.25" customHeight="1" thickBot="1" x14ac:dyDescent="0.3">
      <c r="A5" s="19" t="s">
        <v>0</v>
      </c>
      <c r="B5" s="24" t="s">
        <v>20</v>
      </c>
      <c r="C5" s="24" t="s">
        <v>17</v>
      </c>
      <c r="D5" s="24" t="s">
        <v>18</v>
      </c>
      <c r="E5" s="24" t="s">
        <v>31</v>
      </c>
      <c r="F5" s="25" t="s">
        <v>32</v>
      </c>
      <c r="G5" s="25" t="s">
        <v>15</v>
      </c>
      <c r="H5" s="26" t="s">
        <v>16</v>
      </c>
      <c r="J5" s="31" t="s">
        <v>0</v>
      </c>
      <c r="K5" s="149" t="s">
        <v>20</v>
      </c>
      <c r="L5" s="24" t="s">
        <v>17</v>
      </c>
      <c r="M5" s="24" t="s">
        <v>18</v>
      </c>
      <c r="N5" s="24" t="s">
        <v>31</v>
      </c>
      <c r="O5" s="25" t="s">
        <v>32</v>
      </c>
      <c r="P5" s="25" t="s">
        <v>15</v>
      </c>
      <c r="Q5" s="26" t="s">
        <v>16</v>
      </c>
    </row>
    <row r="6" spans="1:17" ht="14.1" customHeight="1" x14ac:dyDescent="0.25">
      <c r="A6" s="22">
        <v>59</v>
      </c>
      <c r="B6" s="174">
        <v>235</v>
      </c>
      <c r="C6" s="164">
        <v>327.5</v>
      </c>
      <c r="D6" s="164">
        <v>397.5</v>
      </c>
      <c r="E6" s="164">
        <f>'Niveaux FA'!E35+2.5</f>
        <v>502.5</v>
      </c>
      <c r="F6" s="185">
        <f>'Niveaux FA'!F35+2.5</f>
        <v>537.5</v>
      </c>
      <c r="G6" s="188">
        <v>600</v>
      </c>
      <c r="H6" s="165">
        <v>620</v>
      </c>
      <c r="J6" s="22">
        <v>47</v>
      </c>
      <c r="K6" s="174">
        <v>137.5</v>
      </c>
      <c r="L6" s="164">
        <v>192.5</v>
      </c>
      <c r="M6" s="164">
        <v>232.5</v>
      </c>
      <c r="N6" s="164">
        <f>'Niveaux FA'!N35+2.5</f>
        <v>302.5</v>
      </c>
      <c r="O6" s="185">
        <f>'Niveaux FA'!O35+2.5</f>
        <v>327.5</v>
      </c>
      <c r="P6" s="188">
        <v>400</v>
      </c>
      <c r="Q6" s="165">
        <v>430</v>
      </c>
    </row>
    <row r="7" spans="1:17" ht="14.1" customHeight="1" x14ac:dyDescent="0.25">
      <c r="A7" s="22">
        <v>66</v>
      </c>
      <c r="B7" s="175">
        <v>275</v>
      </c>
      <c r="C7" s="144">
        <v>385</v>
      </c>
      <c r="D7" s="144">
        <v>465</v>
      </c>
      <c r="E7" s="144">
        <f>'Niveaux FA'!E36+2.5</f>
        <v>582.5</v>
      </c>
      <c r="F7" s="186">
        <f>'Niveaux FA'!F36+2.5</f>
        <v>602.5</v>
      </c>
      <c r="G7" s="189">
        <v>670</v>
      </c>
      <c r="H7" s="179">
        <v>700</v>
      </c>
      <c r="J7" s="22">
        <v>52</v>
      </c>
      <c r="K7" s="175">
        <v>150</v>
      </c>
      <c r="L7" s="144">
        <v>210</v>
      </c>
      <c r="M7" s="144">
        <v>255</v>
      </c>
      <c r="N7" s="144">
        <f>'Niveaux FA'!N36+2.5</f>
        <v>352.5</v>
      </c>
      <c r="O7" s="186">
        <f>'Niveaux FA'!O36+2.5</f>
        <v>382.5</v>
      </c>
      <c r="P7" s="189">
        <v>440</v>
      </c>
      <c r="Q7" s="179">
        <v>470</v>
      </c>
    </row>
    <row r="8" spans="1:17" ht="14.1" customHeight="1" x14ac:dyDescent="0.25">
      <c r="A8" s="22">
        <v>74</v>
      </c>
      <c r="B8" s="175">
        <v>307.5</v>
      </c>
      <c r="C8" s="144">
        <v>425</v>
      </c>
      <c r="D8" s="144">
        <v>520</v>
      </c>
      <c r="E8" s="144">
        <f>'Niveaux FA'!E37+2.5</f>
        <v>662.5</v>
      </c>
      <c r="F8" s="186">
        <f>'Niveaux FA'!F37+2.5</f>
        <v>682.5</v>
      </c>
      <c r="G8" s="189">
        <v>770</v>
      </c>
      <c r="H8" s="179">
        <v>790</v>
      </c>
      <c r="J8" s="22">
        <v>57</v>
      </c>
      <c r="K8" s="175">
        <v>162.5</v>
      </c>
      <c r="L8" s="144">
        <v>225</v>
      </c>
      <c r="M8" s="144">
        <v>275</v>
      </c>
      <c r="N8" s="144">
        <f>'Niveaux FA'!N37+2.5</f>
        <v>387.5</v>
      </c>
      <c r="O8" s="186">
        <f>'Niveaux FA'!O37+2.5</f>
        <v>412.5</v>
      </c>
      <c r="P8" s="189">
        <v>480</v>
      </c>
      <c r="Q8" s="179">
        <v>500</v>
      </c>
    </row>
    <row r="9" spans="1:17" ht="14.1" customHeight="1" x14ac:dyDescent="0.25">
      <c r="A9" s="22">
        <v>83</v>
      </c>
      <c r="B9" s="175">
        <v>322.5</v>
      </c>
      <c r="C9" s="144">
        <v>452.5</v>
      </c>
      <c r="D9" s="144">
        <v>550</v>
      </c>
      <c r="E9" s="144">
        <f>'Niveaux FA'!E38+2.5</f>
        <v>722.5</v>
      </c>
      <c r="F9" s="186">
        <f>'Niveaux FA'!F38+2.5</f>
        <v>742.5</v>
      </c>
      <c r="G9" s="189">
        <v>820</v>
      </c>
      <c r="H9" s="179">
        <v>840</v>
      </c>
      <c r="J9" s="22">
        <v>63</v>
      </c>
      <c r="K9" s="175">
        <v>172.5</v>
      </c>
      <c r="L9" s="144">
        <v>240</v>
      </c>
      <c r="M9" s="144">
        <v>292.5</v>
      </c>
      <c r="N9" s="144">
        <f>'Niveaux FA'!N38+2.5</f>
        <v>402.5</v>
      </c>
      <c r="O9" s="186">
        <f>'Niveaux FA'!O38+2.5</f>
        <v>442.5</v>
      </c>
      <c r="P9" s="189">
        <v>510</v>
      </c>
      <c r="Q9" s="179">
        <v>530</v>
      </c>
    </row>
    <row r="10" spans="1:17" ht="14.1" customHeight="1" x14ac:dyDescent="0.25">
      <c r="A10" s="22">
        <v>93</v>
      </c>
      <c r="B10" s="175">
        <v>342.5</v>
      </c>
      <c r="C10" s="144">
        <v>477.5</v>
      </c>
      <c r="D10" s="144">
        <v>580</v>
      </c>
      <c r="E10" s="144">
        <f>'Niveaux FA'!E39+2.5</f>
        <v>747.5</v>
      </c>
      <c r="F10" s="186">
        <f>'Niveaux FA'!F39+2.5</f>
        <v>772.5</v>
      </c>
      <c r="G10" s="189">
        <v>870</v>
      </c>
      <c r="H10" s="179">
        <v>900</v>
      </c>
      <c r="J10" s="22">
        <v>69</v>
      </c>
      <c r="K10" s="175">
        <v>180</v>
      </c>
      <c r="L10" s="144">
        <v>252.5</v>
      </c>
      <c r="M10" s="144">
        <v>305</v>
      </c>
      <c r="N10" s="144">
        <f>'Niveaux FA'!N39+2.5</f>
        <v>422.5</v>
      </c>
      <c r="O10" s="186">
        <f>'Niveaux FA'!O39+2.5</f>
        <v>462.5</v>
      </c>
      <c r="P10" s="189">
        <v>540</v>
      </c>
      <c r="Q10" s="179">
        <v>570</v>
      </c>
    </row>
    <row r="11" spans="1:17" ht="14.1" customHeight="1" x14ac:dyDescent="0.25">
      <c r="A11" s="22">
        <v>105</v>
      </c>
      <c r="B11" s="175">
        <v>362.5</v>
      </c>
      <c r="C11" s="144">
        <v>507.49999999999994</v>
      </c>
      <c r="D11" s="144">
        <v>615</v>
      </c>
      <c r="E11" s="144">
        <f>'Niveaux FA'!E40+2.5</f>
        <v>762.5</v>
      </c>
      <c r="F11" s="186">
        <f>'Niveaux FA'!F40+2.5</f>
        <v>802.5</v>
      </c>
      <c r="G11" s="189">
        <v>930</v>
      </c>
      <c r="H11" s="179">
        <v>960</v>
      </c>
      <c r="J11" s="22">
        <v>76</v>
      </c>
      <c r="K11" s="175">
        <v>190</v>
      </c>
      <c r="L11" s="144">
        <v>267.5</v>
      </c>
      <c r="M11" s="144">
        <v>322.5</v>
      </c>
      <c r="N11" s="144">
        <f>'Niveaux FA'!N40+2.5</f>
        <v>427.5</v>
      </c>
      <c r="O11" s="186">
        <f>'Niveaux FA'!O40+2.5</f>
        <v>472.5</v>
      </c>
      <c r="P11" s="189">
        <v>560</v>
      </c>
      <c r="Q11" s="179">
        <v>590</v>
      </c>
    </row>
    <row r="12" spans="1:17" ht="14.1" customHeight="1" x14ac:dyDescent="0.25">
      <c r="A12" s="22">
        <v>120</v>
      </c>
      <c r="B12" s="175">
        <v>375</v>
      </c>
      <c r="C12" s="144">
        <v>525</v>
      </c>
      <c r="D12" s="144">
        <v>635</v>
      </c>
      <c r="E12" s="144">
        <f>'Niveaux FA'!E41+2.5</f>
        <v>772.5</v>
      </c>
      <c r="F12" s="186">
        <f>'Niveaux FA'!F41+2.5</f>
        <v>812.5</v>
      </c>
      <c r="G12" s="189">
        <v>970</v>
      </c>
      <c r="H12" s="179">
        <v>1000</v>
      </c>
      <c r="J12" s="22">
        <v>84</v>
      </c>
      <c r="K12" s="175">
        <v>197.5</v>
      </c>
      <c r="L12" s="144">
        <v>277.5</v>
      </c>
      <c r="M12" s="144">
        <v>335</v>
      </c>
      <c r="N12" s="144">
        <f>'Niveaux FA'!N41+2.5</f>
        <v>437.5</v>
      </c>
      <c r="O12" s="186">
        <f>'Niveaux FA'!O41+2.5</f>
        <v>482.5</v>
      </c>
      <c r="P12" s="189">
        <v>570</v>
      </c>
      <c r="Q12" s="179">
        <v>600</v>
      </c>
    </row>
    <row r="13" spans="1:17" ht="14.1" customHeight="1" thickBot="1" x14ac:dyDescent="0.3">
      <c r="A13" s="23" t="s">
        <v>2</v>
      </c>
      <c r="B13" s="176">
        <v>385</v>
      </c>
      <c r="C13" s="180">
        <v>540</v>
      </c>
      <c r="D13" s="180">
        <v>655</v>
      </c>
      <c r="E13" s="180">
        <f>'Niveaux FA'!E42+2.5</f>
        <v>802.5</v>
      </c>
      <c r="F13" s="187">
        <f>'Niveaux FA'!F42+2.5</f>
        <v>822.5</v>
      </c>
      <c r="G13" s="190">
        <v>1000</v>
      </c>
      <c r="H13" s="181">
        <v>1015</v>
      </c>
      <c r="J13" s="32" t="s">
        <v>19</v>
      </c>
      <c r="K13" s="176">
        <v>200</v>
      </c>
      <c r="L13" s="180">
        <v>280</v>
      </c>
      <c r="M13" s="180">
        <v>340</v>
      </c>
      <c r="N13" s="180">
        <f>'Niveaux FA'!N42+2.5</f>
        <v>442.5</v>
      </c>
      <c r="O13" s="187">
        <f>'Niveaux FA'!O42+2.5</f>
        <v>502.5</v>
      </c>
      <c r="P13" s="191">
        <v>580</v>
      </c>
      <c r="Q13" s="168">
        <v>610</v>
      </c>
    </row>
    <row r="14" spans="1:17" ht="13.8" thickBot="1" x14ac:dyDescent="0.3">
      <c r="A14" s="1" t="s">
        <v>49</v>
      </c>
      <c r="B14" s="2"/>
      <c r="C14" s="2"/>
      <c r="D14" s="2"/>
      <c r="E14" s="2"/>
      <c r="F14" s="2"/>
      <c r="G14" s="2"/>
      <c r="H14" s="2"/>
      <c r="J14" s="3"/>
      <c r="K14" s="3"/>
      <c r="L14" s="3"/>
      <c r="M14" s="3"/>
      <c r="N14" s="3"/>
      <c r="O14" s="3"/>
      <c r="P14" s="3"/>
    </row>
    <row r="15" spans="1:17" ht="18" thickBot="1" x14ac:dyDescent="0.35">
      <c r="A15" s="216" t="s">
        <v>3</v>
      </c>
      <c r="B15" s="217"/>
      <c r="C15" s="217"/>
      <c r="D15" s="217"/>
      <c r="E15" s="217"/>
      <c r="F15" s="218"/>
      <c r="J15" s="216" t="s">
        <v>4</v>
      </c>
      <c r="K15" s="217"/>
      <c r="L15" s="217"/>
      <c r="M15" s="217"/>
      <c r="N15" s="217"/>
      <c r="O15" s="218"/>
      <c r="P15" s="3"/>
    </row>
    <row r="16" spans="1:17" ht="13.8" x14ac:dyDescent="0.25">
      <c r="A16" s="19" t="s">
        <v>0</v>
      </c>
      <c r="B16" s="4" t="s">
        <v>20</v>
      </c>
      <c r="C16" s="4" t="s">
        <v>17</v>
      </c>
      <c r="D16" s="4" t="s">
        <v>18</v>
      </c>
      <c r="E16" s="5" t="s">
        <v>31</v>
      </c>
      <c r="F16" s="5" t="s">
        <v>32</v>
      </c>
      <c r="J16" s="19" t="s">
        <v>0</v>
      </c>
      <c r="K16" s="4" t="s">
        <v>20</v>
      </c>
      <c r="L16" s="4" t="s">
        <v>17</v>
      </c>
      <c r="M16" s="4" t="s">
        <v>18</v>
      </c>
      <c r="N16" s="5" t="s">
        <v>31</v>
      </c>
      <c r="O16" s="5" t="s">
        <v>32</v>
      </c>
      <c r="P16" s="3"/>
    </row>
    <row r="17" spans="1:17" ht="14.1" customHeight="1" x14ac:dyDescent="0.25">
      <c r="A17" s="6">
        <v>59</v>
      </c>
      <c r="B17" s="9">
        <v>190</v>
      </c>
      <c r="C17" s="9">
        <v>265</v>
      </c>
      <c r="D17" s="9">
        <v>320</v>
      </c>
      <c r="E17" s="10">
        <f>F17-10</f>
        <v>367.5</v>
      </c>
      <c r="F17" s="10">
        <v>377.5</v>
      </c>
      <c r="J17" s="6">
        <v>47</v>
      </c>
      <c r="K17" s="9">
        <v>112.5</v>
      </c>
      <c r="L17" s="9">
        <v>160</v>
      </c>
      <c r="M17" s="9">
        <v>192.5</v>
      </c>
      <c r="N17" s="10">
        <f>O17-10</f>
        <v>217.5</v>
      </c>
      <c r="O17" s="10">
        <v>227.5</v>
      </c>
      <c r="P17" s="3"/>
    </row>
    <row r="18" spans="1:17" ht="14.1" customHeight="1" x14ac:dyDescent="0.25">
      <c r="A18" s="6">
        <v>66</v>
      </c>
      <c r="B18" s="9">
        <v>225</v>
      </c>
      <c r="C18" s="9">
        <v>315</v>
      </c>
      <c r="D18" s="9">
        <v>380</v>
      </c>
      <c r="E18" s="10">
        <f>F18-10</f>
        <v>437.5</v>
      </c>
      <c r="F18" s="10">
        <v>447.5</v>
      </c>
      <c r="J18" s="6">
        <v>52</v>
      </c>
      <c r="K18" s="9">
        <v>122.5</v>
      </c>
      <c r="L18" s="9">
        <v>172.5</v>
      </c>
      <c r="M18" s="9">
        <v>210</v>
      </c>
      <c r="N18" s="10">
        <f>O18-10</f>
        <v>237.5</v>
      </c>
      <c r="O18" s="10">
        <v>247.5</v>
      </c>
      <c r="P18" s="3"/>
    </row>
    <row r="19" spans="1:17" ht="14.1" customHeight="1" x14ac:dyDescent="0.25">
      <c r="A19" s="6">
        <v>74</v>
      </c>
      <c r="B19" s="9">
        <v>245</v>
      </c>
      <c r="C19" s="9">
        <v>345</v>
      </c>
      <c r="D19" s="9">
        <v>415</v>
      </c>
      <c r="E19" s="10">
        <f>F19-15</f>
        <v>475</v>
      </c>
      <c r="F19" s="10">
        <v>490</v>
      </c>
      <c r="J19" s="6">
        <v>57</v>
      </c>
      <c r="K19" s="9">
        <v>132.5</v>
      </c>
      <c r="L19" s="9">
        <v>185</v>
      </c>
      <c r="M19" s="9">
        <v>225</v>
      </c>
      <c r="N19" s="10">
        <f>O19-15</f>
        <v>250</v>
      </c>
      <c r="O19" s="10">
        <v>265</v>
      </c>
      <c r="P19" s="3"/>
    </row>
    <row r="20" spans="1:17" ht="14.1" customHeight="1" x14ac:dyDescent="0.25">
      <c r="A20" s="6">
        <v>83</v>
      </c>
      <c r="B20" s="9">
        <v>275</v>
      </c>
      <c r="C20" s="9">
        <v>385</v>
      </c>
      <c r="D20" s="9">
        <v>470</v>
      </c>
      <c r="E20" s="10">
        <f>F20-15</f>
        <v>537.5</v>
      </c>
      <c r="F20" s="10">
        <v>552.5</v>
      </c>
      <c r="J20" s="6">
        <v>63</v>
      </c>
      <c r="K20" s="9">
        <v>135</v>
      </c>
      <c r="L20" s="9">
        <v>190</v>
      </c>
      <c r="M20" s="9">
        <v>230</v>
      </c>
      <c r="N20" s="10">
        <f>O20-15</f>
        <v>255</v>
      </c>
      <c r="O20" s="10">
        <v>270</v>
      </c>
      <c r="P20" s="3"/>
    </row>
    <row r="21" spans="1:17" ht="14.1" customHeight="1" x14ac:dyDescent="0.25">
      <c r="A21" s="6">
        <v>93</v>
      </c>
      <c r="B21" s="9">
        <v>292.5</v>
      </c>
      <c r="C21" s="9">
        <v>410</v>
      </c>
      <c r="D21" s="9">
        <v>497.5</v>
      </c>
      <c r="E21" s="10">
        <f>F21-20</f>
        <v>565</v>
      </c>
      <c r="F21" s="10">
        <v>585</v>
      </c>
      <c r="J21" s="6">
        <v>69</v>
      </c>
      <c r="K21" s="9">
        <v>140</v>
      </c>
      <c r="L21" s="9">
        <v>197.5</v>
      </c>
      <c r="M21" s="9">
        <v>237.5</v>
      </c>
      <c r="N21" s="10">
        <f>O21-20</f>
        <v>260</v>
      </c>
      <c r="O21" s="10">
        <v>280</v>
      </c>
      <c r="P21" s="3"/>
    </row>
    <row r="22" spans="1:17" ht="14.1" customHeight="1" x14ac:dyDescent="0.25">
      <c r="A22" s="6">
        <v>105</v>
      </c>
      <c r="B22" s="9">
        <v>307.5</v>
      </c>
      <c r="C22" s="9">
        <v>430</v>
      </c>
      <c r="D22" s="9">
        <v>522.5</v>
      </c>
      <c r="E22" s="10">
        <f>F22-20</f>
        <v>595</v>
      </c>
      <c r="F22" s="10">
        <v>615</v>
      </c>
      <c r="J22" s="6">
        <v>76</v>
      </c>
      <c r="K22" s="9">
        <v>142.5</v>
      </c>
      <c r="L22" s="9">
        <v>202.5</v>
      </c>
      <c r="M22" s="9">
        <v>245</v>
      </c>
      <c r="N22" s="10">
        <f>O22-20</f>
        <v>267.5</v>
      </c>
      <c r="O22" s="10">
        <v>287.5</v>
      </c>
      <c r="P22" s="3"/>
    </row>
    <row r="23" spans="1:17" ht="14.1" customHeight="1" x14ac:dyDescent="0.25">
      <c r="A23" s="6">
        <v>120</v>
      </c>
      <c r="B23" s="9">
        <v>317.5</v>
      </c>
      <c r="C23" s="9">
        <v>445</v>
      </c>
      <c r="D23" s="9">
        <v>540</v>
      </c>
      <c r="E23" s="10">
        <f>F23-25</f>
        <v>610</v>
      </c>
      <c r="F23" s="10">
        <v>635</v>
      </c>
      <c r="J23" s="6">
        <v>84</v>
      </c>
      <c r="K23" s="9">
        <v>152.5</v>
      </c>
      <c r="L23" s="9">
        <v>212.5</v>
      </c>
      <c r="M23" s="9">
        <v>257.5</v>
      </c>
      <c r="N23" s="10">
        <f>O23-25</f>
        <v>277.5</v>
      </c>
      <c r="O23" s="10">
        <v>302.5</v>
      </c>
      <c r="P23" s="3"/>
    </row>
    <row r="24" spans="1:17" ht="14.1" customHeight="1" thickBot="1" x14ac:dyDescent="0.3">
      <c r="A24" s="7" t="s">
        <v>2</v>
      </c>
      <c r="B24" s="12">
        <v>340</v>
      </c>
      <c r="C24" s="12">
        <v>475</v>
      </c>
      <c r="D24" s="12">
        <v>577.5</v>
      </c>
      <c r="E24" s="13">
        <f>F24-30</f>
        <v>650</v>
      </c>
      <c r="F24" s="13">
        <v>680</v>
      </c>
      <c r="J24" s="7" t="s">
        <v>1</v>
      </c>
      <c r="K24" s="12">
        <v>162.5</v>
      </c>
      <c r="L24" s="12">
        <v>225</v>
      </c>
      <c r="M24" s="12">
        <v>275</v>
      </c>
      <c r="N24" s="13">
        <f>O24-30</f>
        <v>292.5</v>
      </c>
      <c r="O24" s="13">
        <v>322.5</v>
      </c>
      <c r="P24" s="3"/>
      <c r="Q24" s="2"/>
    </row>
    <row r="25" spans="1:17" ht="14.4" thickBot="1" x14ac:dyDescent="0.3">
      <c r="A25" s="2"/>
      <c r="B25" s="2"/>
      <c r="C25" s="2"/>
      <c r="D25" s="17"/>
      <c r="E25" s="2"/>
      <c r="G25" s="2"/>
      <c r="H25" s="2"/>
      <c r="J25" s="3"/>
      <c r="K25" s="3"/>
      <c r="L25" s="3"/>
      <c r="M25" s="3"/>
      <c r="N25" s="3"/>
      <c r="O25" s="3"/>
      <c r="P25" s="3"/>
      <c r="Q25" s="3"/>
    </row>
    <row r="26" spans="1:17" ht="18" thickBot="1" x14ac:dyDescent="0.35">
      <c r="A26" s="216" t="s">
        <v>5</v>
      </c>
      <c r="B26" s="217"/>
      <c r="C26" s="217"/>
      <c r="D26" s="217"/>
      <c r="E26" s="217"/>
      <c r="F26" s="218"/>
      <c r="J26" s="216" t="s">
        <v>6</v>
      </c>
      <c r="K26" s="217"/>
      <c r="L26" s="217"/>
      <c r="M26" s="217"/>
      <c r="N26" s="217"/>
      <c r="O26" s="218"/>
      <c r="P26" s="3"/>
    </row>
    <row r="27" spans="1:17" ht="13.8" x14ac:dyDescent="0.25">
      <c r="A27" s="19" t="s">
        <v>0</v>
      </c>
      <c r="B27" s="4" t="s">
        <v>20</v>
      </c>
      <c r="C27" s="4" t="s">
        <v>17</v>
      </c>
      <c r="D27" s="4" t="s">
        <v>18</v>
      </c>
      <c r="E27" s="5" t="s">
        <v>31</v>
      </c>
      <c r="F27" s="5" t="s">
        <v>32</v>
      </c>
      <c r="J27" s="19" t="s">
        <v>0</v>
      </c>
      <c r="K27" s="4" t="s">
        <v>20</v>
      </c>
      <c r="L27" s="4" t="s">
        <v>17</v>
      </c>
      <c r="M27" s="4" t="s">
        <v>18</v>
      </c>
      <c r="N27" s="5" t="s">
        <v>31</v>
      </c>
      <c r="O27" s="5" t="s">
        <v>32</v>
      </c>
      <c r="P27" s="3"/>
    </row>
    <row r="28" spans="1:17" ht="14.1" customHeight="1" x14ac:dyDescent="0.25">
      <c r="A28" s="6">
        <v>59</v>
      </c>
      <c r="B28" s="9">
        <v>170</v>
      </c>
      <c r="C28" s="9">
        <v>237.5</v>
      </c>
      <c r="D28" s="9">
        <v>290</v>
      </c>
      <c r="E28" s="10">
        <f>F28-10</f>
        <v>330</v>
      </c>
      <c r="F28" s="10">
        <v>340</v>
      </c>
      <c r="J28" s="6">
        <v>47</v>
      </c>
      <c r="K28" s="9">
        <v>102.5</v>
      </c>
      <c r="L28" s="9">
        <v>142.5</v>
      </c>
      <c r="M28" s="9">
        <v>175</v>
      </c>
      <c r="N28" s="10">
        <f>O28-10</f>
        <v>195</v>
      </c>
      <c r="O28" s="10">
        <v>205</v>
      </c>
      <c r="P28" s="3"/>
    </row>
    <row r="29" spans="1:17" ht="14.1" customHeight="1" x14ac:dyDescent="0.25">
      <c r="A29" s="6">
        <v>66</v>
      </c>
      <c r="B29" s="9">
        <v>202.5</v>
      </c>
      <c r="C29" s="9">
        <v>280</v>
      </c>
      <c r="D29" s="9">
        <v>342.5</v>
      </c>
      <c r="E29" s="10">
        <f>F29-10</f>
        <v>392.5</v>
      </c>
      <c r="F29" s="10">
        <v>402.5</v>
      </c>
      <c r="J29" s="6">
        <v>52</v>
      </c>
      <c r="K29" s="9">
        <v>112.5</v>
      </c>
      <c r="L29" s="9">
        <v>155</v>
      </c>
      <c r="M29" s="9">
        <v>190</v>
      </c>
      <c r="N29" s="10">
        <f>O29-10</f>
        <v>212.5</v>
      </c>
      <c r="O29" s="10">
        <v>222.5</v>
      </c>
      <c r="P29" s="3"/>
    </row>
    <row r="30" spans="1:17" ht="14.1" customHeight="1" x14ac:dyDescent="0.25">
      <c r="A30" s="6">
        <v>74</v>
      </c>
      <c r="B30" s="9">
        <v>220</v>
      </c>
      <c r="C30" s="9">
        <v>310</v>
      </c>
      <c r="D30" s="9">
        <v>375</v>
      </c>
      <c r="E30" s="10">
        <f>F30-15</f>
        <v>427.5</v>
      </c>
      <c r="F30" s="10">
        <v>442.5</v>
      </c>
      <c r="J30" s="6">
        <v>57</v>
      </c>
      <c r="K30" s="9">
        <v>120</v>
      </c>
      <c r="L30" s="9">
        <v>167.5</v>
      </c>
      <c r="M30" s="9">
        <v>202.5</v>
      </c>
      <c r="N30" s="10">
        <f>O30-15</f>
        <v>225</v>
      </c>
      <c r="O30" s="10">
        <v>240</v>
      </c>
      <c r="P30" s="3"/>
    </row>
    <row r="31" spans="1:17" ht="14.1" customHeight="1" x14ac:dyDescent="0.25">
      <c r="A31" s="6">
        <v>83</v>
      </c>
      <c r="B31" s="9">
        <v>250</v>
      </c>
      <c r="C31" s="9">
        <v>350</v>
      </c>
      <c r="D31" s="9">
        <v>422.5</v>
      </c>
      <c r="E31" s="10">
        <f>F31-15</f>
        <v>482.5</v>
      </c>
      <c r="F31" s="10">
        <v>497.5</v>
      </c>
      <c r="J31" s="6">
        <v>63</v>
      </c>
      <c r="K31" s="9">
        <v>122.5</v>
      </c>
      <c r="L31" s="9">
        <v>170</v>
      </c>
      <c r="M31" s="9">
        <v>207.5</v>
      </c>
      <c r="N31" s="10">
        <f>O31-15</f>
        <v>227.5</v>
      </c>
      <c r="O31" s="10">
        <v>242.5</v>
      </c>
      <c r="P31" s="3"/>
    </row>
    <row r="32" spans="1:17" ht="14.1" customHeight="1" x14ac:dyDescent="0.25">
      <c r="A32" s="6">
        <v>93</v>
      </c>
      <c r="B32" s="9">
        <v>262.5</v>
      </c>
      <c r="C32" s="9">
        <v>367.5</v>
      </c>
      <c r="D32" s="9">
        <v>445</v>
      </c>
      <c r="E32" s="10">
        <f>F32-20</f>
        <v>505</v>
      </c>
      <c r="F32" s="10">
        <v>525</v>
      </c>
      <c r="J32" s="6">
        <v>69</v>
      </c>
      <c r="K32" s="9">
        <v>125</v>
      </c>
      <c r="L32" s="9">
        <v>175</v>
      </c>
      <c r="M32" s="9">
        <v>212.5</v>
      </c>
      <c r="N32" s="10">
        <f>O32-20</f>
        <v>230</v>
      </c>
      <c r="O32" s="10">
        <v>250</v>
      </c>
      <c r="P32" s="3"/>
    </row>
    <row r="33" spans="1:17" ht="14.1" customHeight="1" x14ac:dyDescent="0.25">
      <c r="A33" s="6">
        <v>105</v>
      </c>
      <c r="B33" s="9">
        <v>277.5</v>
      </c>
      <c r="C33" s="9">
        <v>390</v>
      </c>
      <c r="D33" s="9">
        <v>472.5</v>
      </c>
      <c r="E33" s="10">
        <f>F33-20</f>
        <v>535</v>
      </c>
      <c r="F33" s="10">
        <v>555</v>
      </c>
      <c r="J33" s="6">
        <v>76</v>
      </c>
      <c r="K33" s="9">
        <v>130</v>
      </c>
      <c r="L33" s="9">
        <v>180</v>
      </c>
      <c r="M33" s="9">
        <v>217.5</v>
      </c>
      <c r="N33" s="10">
        <f>O33-20</f>
        <v>237.5</v>
      </c>
      <c r="O33" s="10">
        <v>257.5</v>
      </c>
      <c r="P33" s="3"/>
    </row>
    <row r="34" spans="1:17" ht="14.1" customHeight="1" x14ac:dyDescent="0.25">
      <c r="A34" s="6">
        <v>120</v>
      </c>
      <c r="B34" s="9">
        <v>285</v>
      </c>
      <c r="C34" s="9">
        <v>400</v>
      </c>
      <c r="D34" s="9">
        <v>485</v>
      </c>
      <c r="E34" s="10">
        <f>F34-25</f>
        <v>547.5</v>
      </c>
      <c r="F34" s="10">
        <v>572.5</v>
      </c>
      <c r="J34" s="6">
        <v>84</v>
      </c>
      <c r="K34" s="9">
        <v>137.5</v>
      </c>
      <c r="L34" s="9">
        <v>190</v>
      </c>
      <c r="M34" s="9">
        <v>232.5</v>
      </c>
      <c r="N34" s="10">
        <f>O34-25</f>
        <v>247.5</v>
      </c>
      <c r="O34" s="10">
        <v>272.5</v>
      </c>
      <c r="P34" s="3"/>
    </row>
    <row r="35" spans="1:17" ht="14.1" customHeight="1" thickBot="1" x14ac:dyDescent="0.3">
      <c r="A35" s="7" t="s">
        <v>2</v>
      </c>
      <c r="B35" s="12">
        <v>305</v>
      </c>
      <c r="C35" s="12">
        <v>427.5</v>
      </c>
      <c r="D35" s="12">
        <v>520</v>
      </c>
      <c r="E35" s="13">
        <f>F35-30</f>
        <v>582.5</v>
      </c>
      <c r="F35" s="13">
        <v>612.5</v>
      </c>
      <c r="J35" s="7" t="s">
        <v>1</v>
      </c>
      <c r="K35" s="12">
        <v>145</v>
      </c>
      <c r="L35" s="12">
        <v>202.5</v>
      </c>
      <c r="M35" s="12">
        <v>247.5</v>
      </c>
      <c r="N35" s="13">
        <f>O35-30</f>
        <v>260</v>
      </c>
      <c r="O35" s="13">
        <v>290</v>
      </c>
      <c r="P35" s="3"/>
      <c r="Q35" s="2"/>
    </row>
    <row r="36" spans="1:17" ht="14.4" thickBot="1" x14ac:dyDescent="0.3">
      <c r="A36" s="2"/>
      <c r="B36" s="2"/>
      <c r="C36" s="2"/>
      <c r="D36" s="17"/>
      <c r="E36" s="2"/>
      <c r="G36" s="2"/>
      <c r="H36" s="2"/>
      <c r="J36" s="3"/>
      <c r="K36" s="3"/>
      <c r="L36" s="3"/>
      <c r="M36" s="3"/>
      <c r="N36" s="3"/>
      <c r="O36" s="3"/>
      <c r="P36" s="3"/>
      <c r="Q36" s="3"/>
    </row>
    <row r="37" spans="1:17" ht="18" thickBot="1" x14ac:dyDescent="0.35">
      <c r="A37" s="216" t="s">
        <v>7</v>
      </c>
      <c r="B37" s="217"/>
      <c r="C37" s="217"/>
      <c r="D37" s="217"/>
      <c r="E37" s="217"/>
      <c r="F37" s="218"/>
      <c r="J37" s="216" t="s">
        <v>8</v>
      </c>
      <c r="K37" s="217"/>
      <c r="L37" s="217"/>
      <c r="M37" s="217"/>
      <c r="N37" s="217"/>
      <c r="O37" s="218"/>
      <c r="P37" s="3"/>
    </row>
    <row r="38" spans="1:17" ht="13.8" x14ac:dyDescent="0.25">
      <c r="A38" s="19" t="s">
        <v>0</v>
      </c>
      <c r="B38" s="4" t="s">
        <v>20</v>
      </c>
      <c r="C38" s="4" t="s">
        <v>17</v>
      </c>
      <c r="D38" s="4" t="s">
        <v>18</v>
      </c>
      <c r="E38" s="5" t="s">
        <v>31</v>
      </c>
      <c r="F38" s="5" t="s">
        <v>32</v>
      </c>
      <c r="J38" s="19" t="s">
        <v>0</v>
      </c>
      <c r="K38" s="4" t="s">
        <v>20</v>
      </c>
      <c r="L38" s="4" t="s">
        <v>17</v>
      </c>
      <c r="M38" s="4" t="s">
        <v>18</v>
      </c>
      <c r="N38" s="5" t="s">
        <v>31</v>
      </c>
      <c r="O38" s="5" t="s">
        <v>32</v>
      </c>
      <c r="P38" s="3"/>
    </row>
    <row r="39" spans="1:17" ht="14.1" customHeight="1" x14ac:dyDescent="0.25">
      <c r="A39" s="6">
        <v>59</v>
      </c>
      <c r="B39" s="9">
        <v>150</v>
      </c>
      <c r="C39" s="9">
        <v>212.5</v>
      </c>
      <c r="D39" s="9">
        <v>257.5</v>
      </c>
      <c r="E39" s="10">
        <f>F39-10</f>
        <v>292.5</v>
      </c>
      <c r="F39" s="10">
        <v>302.5</v>
      </c>
      <c r="J39" s="6">
        <v>47</v>
      </c>
      <c r="K39" s="9">
        <v>90</v>
      </c>
      <c r="L39" s="9">
        <v>127.5</v>
      </c>
      <c r="M39" s="9">
        <v>155</v>
      </c>
      <c r="N39" s="10">
        <f>O39-10</f>
        <v>172.5</v>
      </c>
      <c r="O39" s="10">
        <v>182.5</v>
      </c>
      <c r="P39" s="3"/>
    </row>
    <row r="40" spans="1:17" ht="14.1" customHeight="1" x14ac:dyDescent="0.25">
      <c r="A40" s="6">
        <v>66</v>
      </c>
      <c r="B40" s="9">
        <v>177.5</v>
      </c>
      <c r="C40" s="9">
        <v>250</v>
      </c>
      <c r="D40" s="9">
        <v>302.5</v>
      </c>
      <c r="E40" s="10">
        <f>F40-10</f>
        <v>347.5</v>
      </c>
      <c r="F40" s="10">
        <v>357.5</v>
      </c>
      <c r="J40" s="6">
        <v>52</v>
      </c>
      <c r="K40" s="9">
        <v>100</v>
      </c>
      <c r="L40" s="9">
        <v>140</v>
      </c>
      <c r="M40" s="9">
        <v>167.5</v>
      </c>
      <c r="N40" s="10">
        <f>O40-10</f>
        <v>187.5</v>
      </c>
      <c r="O40" s="10">
        <v>197.5</v>
      </c>
      <c r="P40" s="3"/>
    </row>
    <row r="41" spans="1:17" ht="14.1" customHeight="1" x14ac:dyDescent="0.25">
      <c r="A41" s="6">
        <v>74</v>
      </c>
      <c r="B41" s="9">
        <v>197.5</v>
      </c>
      <c r="C41" s="9">
        <v>275</v>
      </c>
      <c r="D41" s="9">
        <v>332.5</v>
      </c>
      <c r="E41" s="10">
        <f>F41-15</f>
        <v>377.5</v>
      </c>
      <c r="F41" s="10">
        <v>392.5</v>
      </c>
      <c r="J41" s="6">
        <v>57</v>
      </c>
      <c r="K41" s="9">
        <v>107.5</v>
      </c>
      <c r="L41" s="9">
        <v>147.5</v>
      </c>
      <c r="M41" s="9">
        <v>180</v>
      </c>
      <c r="N41" s="10">
        <f>O41-15</f>
        <v>197.5</v>
      </c>
      <c r="O41" s="10">
        <v>212.5</v>
      </c>
      <c r="P41" s="3"/>
    </row>
    <row r="42" spans="1:17" ht="14.1" customHeight="1" x14ac:dyDescent="0.25">
      <c r="A42" s="6">
        <v>83</v>
      </c>
      <c r="B42" s="9">
        <v>220</v>
      </c>
      <c r="C42" s="9">
        <v>310</v>
      </c>
      <c r="D42" s="9">
        <v>375</v>
      </c>
      <c r="E42" s="10">
        <f>F42-15</f>
        <v>427.5</v>
      </c>
      <c r="F42" s="10">
        <v>442.5</v>
      </c>
      <c r="J42" s="6">
        <v>63</v>
      </c>
      <c r="K42" s="9">
        <v>110</v>
      </c>
      <c r="L42" s="9">
        <v>152.5</v>
      </c>
      <c r="M42" s="9">
        <v>185</v>
      </c>
      <c r="N42" s="10">
        <f>O42-15</f>
        <v>202.5</v>
      </c>
      <c r="O42" s="10">
        <v>217.5</v>
      </c>
      <c r="P42" s="3"/>
    </row>
    <row r="43" spans="1:17" ht="14.1" customHeight="1" x14ac:dyDescent="0.25">
      <c r="A43" s="6">
        <v>93</v>
      </c>
      <c r="B43" s="9">
        <v>232.5</v>
      </c>
      <c r="C43" s="9">
        <v>327.5</v>
      </c>
      <c r="D43" s="9">
        <v>397.5</v>
      </c>
      <c r="E43" s="10">
        <f>F43-20</f>
        <v>447.5</v>
      </c>
      <c r="F43" s="10">
        <v>467.5</v>
      </c>
      <c r="J43" s="6">
        <v>69</v>
      </c>
      <c r="K43" s="9">
        <v>112.5</v>
      </c>
      <c r="L43" s="9">
        <v>157.5</v>
      </c>
      <c r="M43" s="9">
        <v>190</v>
      </c>
      <c r="N43" s="10">
        <f>O43-20</f>
        <v>205</v>
      </c>
      <c r="O43" s="10">
        <v>225</v>
      </c>
      <c r="P43" s="3"/>
    </row>
    <row r="44" spans="1:17" ht="14.1" customHeight="1" x14ac:dyDescent="0.25">
      <c r="A44" s="6">
        <v>105</v>
      </c>
      <c r="B44" s="9">
        <v>245</v>
      </c>
      <c r="C44" s="9">
        <v>345</v>
      </c>
      <c r="D44" s="9">
        <v>417.5</v>
      </c>
      <c r="E44" s="10">
        <f>F44-20</f>
        <v>472.5</v>
      </c>
      <c r="F44" s="10">
        <v>492.5</v>
      </c>
      <c r="J44" s="6">
        <v>76</v>
      </c>
      <c r="K44" s="9">
        <v>115</v>
      </c>
      <c r="L44" s="9">
        <v>160</v>
      </c>
      <c r="M44" s="9">
        <v>195</v>
      </c>
      <c r="N44" s="10">
        <f>O44-20</f>
        <v>210</v>
      </c>
      <c r="O44" s="10">
        <v>230</v>
      </c>
      <c r="P44" s="3"/>
    </row>
    <row r="45" spans="1:17" ht="14.1" customHeight="1" x14ac:dyDescent="0.25">
      <c r="A45" s="6">
        <v>120</v>
      </c>
      <c r="B45" s="9">
        <v>255</v>
      </c>
      <c r="C45" s="9">
        <v>355</v>
      </c>
      <c r="D45" s="9">
        <v>430</v>
      </c>
      <c r="E45" s="10">
        <f>F45-25</f>
        <v>482.5</v>
      </c>
      <c r="F45" s="10">
        <v>507.5</v>
      </c>
      <c r="J45" s="6">
        <v>84</v>
      </c>
      <c r="K45" s="9">
        <v>120</v>
      </c>
      <c r="L45" s="9">
        <v>170</v>
      </c>
      <c r="M45" s="9">
        <v>207.5</v>
      </c>
      <c r="N45" s="10">
        <f>O45-25</f>
        <v>217.5</v>
      </c>
      <c r="O45" s="10">
        <v>242.5</v>
      </c>
      <c r="P45" s="3"/>
    </row>
    <row r="46" spans="1:17" ht="14.1" customHeight="1" thickBot="1" x14ac:dyDescent="0.3">
      <c r="A46" s="7" t="s">
        <v>2</v>
      </c>
      <c r="B46" s="12">
        <v>272.5</v>
      </c>
      <c r="C46" s="12">
        <v>380</v>
      </c>
      <c r="D46" s="12">
        <v>462.5</v>
      </c>
      <c r="E46" s="13">
        <f>F46-30</f>
        <v>515</v>
      </c>
      <c r="F46" s="13">
        <v>545</v>
      </c>
      <c r="J46" s="7" t="s">
        <v>1</v>
      </c>
      <c r="K46" s="12">
        <v>127.5</v>
      </c>
      <c r="L46" s="12">
        <v>180</v>
      </c>
      <c r="M46" s="12">
        <v>217.5</v>
      </c>
      <c r="N46" s="13">
        <f>O46-30</f>
        <v>227.5</v>
      </c>
      <c r="O46" s="13">
        <v>257.5</v>
      </c>
      <c r="P46" s="3"/>
      <c r="Q46" s="2"/>
    </row>
    <row r="47" spans="1:17" ht="13.8" x14ac:dyDescent="0.25">
      <c r="A47" s="2"/>
      <c r="B47" s="2"/>
      <c r="C47" s="2"/>
      <c r="D47" s="17"/>
      <c r="E47" s="2"/>
      <c r="G47" s="2"/>
      <c r="H47" s="2"/>
      <c r="J47" s="3"/>
      <c r="K47" s="3"/>
      <c r="L47" s="3"/>
      <c r="M47" s="3"/>
      <c r="N47" s="3"/>
      <c r="O47" s="3"/>
      <c r="P47" s="3"/>
      <c r="Q47" s="3"/>
    </row>
    <row r="48" spans="1:17" ht="18" thickBot="1" x14ac:dyDescent="0.35">
      <c r="A48" s="219" t="s">
        <v>9</v>
      </c>
      <c r="B48" s="220"/>
      <c r="C48" s="220"/>
      <c r="D48" s="220"/>
      <c r="E48" s="220"/>
      <c r="F48" s="220"/>
      <c r="J48" s="219" t="s">
        <v>10</v>
      </c>
      <c r="K48" s="220"/>
      <c r="L48" s="220"/>
      <c r="M48" s="220"/>
      <c r="N48" s="220"/>
      <c r="O48" s="220"/>
      <c r="P48" s="3"/>
    </row>
    <row r="49" spans="1:17" ht="14.1" customHeight="1" x14ac:dyDescent="0.25">
      <c r="A49" s="19" t="s">
        <v>0</v>
      </c>
      <c r="B49" s="4" t="s">
        <v>20</v>
      </c>
      <c r="C49" s="4" t="s">
        <v>17</v>
      </c>
      <c r="D49" s="4" t="s">
        <v>18</v>
      </c>
      <c r="E49" s="5" t="s">
        <v>31</v>
      </c>
      <c r="F49" s="5" t="s">
        <v>32</v>
      </c>
      <c r="J49" s="19" t="s">
        <v>0</v>
      </c>
      <c r="K49" s="4" t="s">
        <v>20</v>
      </c>
      <c r="L49" s="4" t="s">
        <v>17</v>
      </c>
      <c r="M49" s="4" t="s">
        <v>18</v>
      </c>
      <c r="N49" s="5" t="s">
        <v>31</v>
      </c>
      <c r="O49" s="5" t="s">
        <v>32</v>
      </c>
      <c r="P49" s="3"/>
    </row>
    <row r="50" spans="1:17" ht="14.1" customHeight="1" x14ac:dyDescent="0.25">
      <c r="A50" s="6">
        <v>59</v>
      </c>
      <c r="B50" s="9">
        <v>112.5</v>
      </c>
      <c r="C50" s="9">
        <v>160</v>
      </c>
      <c r="D50" s="9">
        <v>192.5</v>
      </c>
      <c r="E50" s="10">
        <f>F50-10</f>
        <v>217.5</v>
      </c>
      <c r="F50" s="10">
        <v>227.5</v>
      </c>
      <c r="J50" s="6">
        <v>47</v>
      </c>
      <c r="K50" s="9">
        <v>67.5</v>
      </c>
      <c r="L50" s="9">
        <v>97.5</v>
      </c>
      <c r="M50" s="9">
        <v>115</v>
      </c>
      <c r="N50" s="10">
        <f>O50-10</f>
        <v>127.5</v>
      </c>
      <c r="O50" s="10">
        <v>137.5</v>
      </c>
      <c r="P50" s="3"/>
    </row>
    <row r="51" spans="1:17" ht="14.1" customHeight="1" x14ac:dyDescent="0.25">
      <c r="A51" s="6">
        <v>66</v>
      </c>
      <c r="B51" s="9">
        <v>132.5</v>
      </c>
      <c r="C51" s="9">
        <v>187.5</v>
      </c>
      <c r="D51" s="9">
        <v>227.5</v>
      </c>
      <c r="E51" s="10">
        <f>F51-10</f>
        <v>257.5</v>
      </c>
      <c r="F51" s="10">
        <v>267.5</v>
      </c>
      <c r="J51" s="6">
        <v>52</v>
      </c>
      <c r="K51" s="9">
        <v>72.5</v>
      </c>
      <c r="L51" s="9">
        <v>102.5</v>
      </c>
      <c r="M51" s="9">
        <v>125</v>
      </c>
      <c r="N51" s="10">
        <f>O51-10</f>
        <v>137.5</v>
      </c>
      <c r="O51" s="10">
        <v>147.5</v>
      </c>
      <c r="P51" s="3"/>
    </row>
    <row r="52" spans="1:17" ht="14.1" customHeight="1" x14ac:dyDescent="0.25">
      <c r="A52" s="6">
        <v>74</v>
      </c>
      <c r="B52" s="9">
        <v>147.5</v>
      </c>
      <c r="C52" s="9">
        <v>205</v>
      </c>
      <c r="D52" s="9">
        <v>250</v>
      </c>
      <c r="E52" s="10">
        <f>F52-15</f>
        <v>280</v>
      </c>
      <c r="F52" s="10">
        <v>295</v>
      </c>
      <c r="J52" s="6">
        <v>57</v>
      </c>
      <c r="K52" s="9">
        <v>80</v>
      </c>
      <c r="L52" s="9">
        <v>112.5</v>
      </c>
      <c r="M52" s="9">
        <v>135</v>
      </c>
      <c r="N52" s="10">
        <f>O52-15</f>
        <v>145</v>
      </c>
      <c r="O52" s="10">
        <v>160</v>
      </c>
      <c r="P52" s="3"/>
    </row>
    <row r="53" spans="1:17" ht="14.1" customHeight="1" x14ac:dyDescent="0.25">
      <c r="A53" s="6">
        <v>83</v>
      </c>
      <c r="B53" s="9">
        <v>165</v>
      </c>
      <c r="C53" s="9">
        <v>230</v>
      </c>
      <c r="D53" s="9">
        <v>280</v>
      </c>
      <c r="E53" s="10">
        <f>F53-15</f>
        <v>315</v>
      </c>
      <c r="F53" s="10">
        <v>330</v>
      </c>
      <c r="J53" s="6">
        <v>63</v>
      </c>
      <c r="K53" s="9">
        <v>82.5</v>
      </c>
      <c r="L53" s="9">
        <v>115</v>
      </c>
      <c r="M53" s="9">
        <v>137.5</v>
      </c>
      <c r="N53" s="10">
        <f>O53-15</f>
        <v>147.5</v>
      </c>
      <c r="O53" s="10">
        <v>162.5</v>
      </c>
      <c r="P53" s="3"/>
    </row>
    <row r="54" spans="1:17" ht="14.1" customHeight="1" x14ac:dyDescent="0.25">
      <c r="A54" s="6">
        <v>93</v>
      </c>
      <c r="B54" s="9">
        <v>175</v>
      </c>
      <c r="C54" s="9">
        <v>244.99999999999997</v>
      </c>
      <c r="D54" s="9">
        <v>297.5</v>
      </c>
      <c r="E54" s="10">
        <f>F54-20</f>
        <v>330</v>
      </c>
      <c r="F54" s="10">
        <v>350</v>
      </c>
      <c r="J54" s="6">
        <v>69</v>
      </c>
      <c r="K54" s="9">
        <v>85</v>
      </c>
      <c r="L54" s="9">
        <v>117.5</v>
      </c>
      <c r="M54" s="9">
        <v>142.5</v>
      </c>
      <c r="N54" s="10">
        <f>O54-15</f>
        <v>152.5</v>
      </c>
      <c r="O54" s="10">
        <v>167.5</v>
      </c>
      <c r="P54" s="3"/>
    </row>
    <row r="55" spans="1:17" ht="14.1" customHeight="1" x14ac:dyDescent="0.25">
      <c r="A55" s="6">
        <v>105</v>
      </c>
      <c r="B55" s="9">
        <v>185</v>
      </c>
      <c r="C55" s="9">
        <v>260</v>
      </c>
      <c r="D55" s="9">
        <v>315</v>
      </c>
      <c r="E55" s="10">
        <f>F55-20</f>
        <v>350</v>
      </c>
      <c r="F55" s="10">
        <v>370</v>
      </c>
      <c r="J55" s="6">
        <v>76</v>
      </c>
      <c r="K55" s="9">
        <v>87.5</v>
      </c>
      <c r="L55" s="9">
        <v>120</v>
      </c>
      <c r="M55" s="9">
        <v>145</v>
      </c>
      <c r="N55" s="10">
        <f>O55-15</f>
        <v>157.5</v>
      </c>
      <c r="O55" s="10">
        <v>172.5</v>
      </c>
      <c r="P55" s="3"/>
    </row>
    <row r="56" spans="1:17" ht="14.1" customHeight="1" x14ac:dyDescent="0.25">
      <c r="A56" s="6">
        <v>120</v>
      </c>
      <c r="B56" s="9">
        <v>190</v>
      </c>
      <c r="C56" s="9">
        <v>267.5</v>
      </c>
      <c r="D56" s="9">
        <v>322.5</v>
      </c>
      <c r="E56" s="10">
        <f>F56-25</f>
        <v>355</v>
      </c>
      <c r="F56" s="10">
        <v>380</v>
      </c>
      <c r="J56" s="6">
        <v>84</v>
      </c>
      <c r="K56" s="9">
        <v>92.5</v>
      </c>
      <c r="L56" s="9">
        <v>127.5</v>
      </c>
      <c r="M56" s="9">
        <v>155</v>
      </c>
      <c r="N56" s="10">
        <f>O56-20</f>
        <v>162.5</v>
      </c>
      <c r="O56" s="10">
        <v>182.5</v>
      </c>
      <c r="P56" s="3"/>
    </row>
    <row r="57" spans="1:17" ht="14.1" customHeight="1" thickBot="1" x14ac:dyDescent="0.3">
      <c r="A57" s="7" t="s">
        <v>2</v>
      </c>
      <c r="B57" s="12">
        <v>202.5</v>
      </c>
      <c r="C57" s="12">
        <v>285</v>
      </c>
      <c r="D57" s="12">
        <v>345</v>
      </c>
      <c r="E57" s="13">
        <f>F57-30</f>
        <v>377.5</v>
      </c>
      <c r="F57" s="13">
        <v>407.5</v>
      </c>
      <c r="J57" s="7" t="s">
        <v>1</v>
      </c>
      <c r="K57" s="12">
        <v>97.5</v>
      </c>
      <c r="L57" s="12">
        <v>137.5</v>
      </c>
      <c r="M57" s="12">
        <v>165</v>
      </c>
      <c r="N57" s="13">
        <f>O57-20</f>
        <v>175</v>
      </c>
      <c r="O57" s="13">
        <v>195</v>
      </c>
      <c r="P57" s="3"/>
      <c r="Q57" s="2"/>
    </row>
    <row r="58" spans="1:17" ht="13.8" x14ac:dyDescent="0.25">
      <c r="D58" s="17"/>
      <c r="E58" s="17"/>
      <c r="J58" s="3"/>
      <c r="K58" s="3"/>
      <c r="L58" s="3"/>
      <c r="M58" s="3"/>
      <c r="N58" s="3"/>
      <c r="O58" s="3"/>
      <c r="P58" s="3"/>
      <c r="Q58" s="3"/>
    </row>
  </sheetData>
  <mergeCells count="12">
    <mergeCell ref="A26:F26"/>
    <mergeCell ref="J26:O26"/>
    <mergeCell ref="A37:F37"/>
    <mergeCell ref="J37:O37"/>
    <mergeCell ref="A48:F48"/>
    <mergeCell ref="J48:O48"/>
    <mergeCell ref="A1:Q1"/>
    <mergeCell ref="J4:Q4"/>
    <mergeCell ref="A2:Q3"/>
    <mergeCell ref="A4:H4"/>
    <mergeCell ref="A15:F15"/>
    <mergeCell ref="J15:O15"/>
  </mergeCells>
  <phoneticPr fontId="11" type="noConversion"/>
  <printOptions horizontalCentered="1" verticalCentered="1"/>
  <pageMargins left="0" right="0" top="0" bottom="0" header="0.31496062992125984" footer="0.31496062992125984"/>
  <pageSetup paperSize="9" scale="74" orientation="portrait" verticalDpi="597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>
    <pageSetUpPr fitToPage="1"/>
  </sheetPr>
  <dimension ref="A1:Q84"/>
  <sheetViews>
    <sheetView zoomScale="70" zoomScaleNormal="70" workbookViewId="0">
      <selection activeCell="H34" sqref="H34"/>
    </sheetView>
  </sheetViews>
  <sheetFormatPr baseColWidth="10" defaultColWidth="10.88671875" defaultRowHeight="13.2" x14ac:dyDescent="0.25"/>
  <cols>
    <col min="1" max="16384" width="10.88671875" style="1"/>
  </cols>
  <sheetData>
    <row r="1" spans="1:17" ht="35.4" thickBot="1" x14ac:dyDescent="0.6">
      <c r="A1" s="206" t="s">
        <v>35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21"/>
      <c r="N1" s="33"/>
    </row>
    <row r="2" spans="1:17" ht="18.75" customHeight="1" thickBot="1" x14ac:dyDescent="0.35">
      <c r="A2" s="222" t="s">
        <v>93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4"/>
      <c r="N2" s="34"/>
    </row>
    <row r="3" spans="1:17" ht="32.25" customHeight="1" thickBot="1" x14ac:dyDescent="0.35">
      <c r="A3" s="35"/>
      <c r="B3" s="36" t="s">
        <v>92</v>
      </c>
      <c r="C3" s="36"/>
      <c r="D3" s="36"/>
      <c r="E3" s="36"/>
      <c r="F3" s="36"/>
      <c r="G3" s="36"/>
      <c r="H3" s="36"/>
      <c r="I3" s="36"/>
      <c r="J3" s="36"/>
      <c r="K3" s="36"/>
      <c r="L3" s="37"/>
      <c r="M3" s="37"/>
      <c r="N3" s="38"/>
    </row>
    <row r="4" spans="1:17" ht="21" thickBot="1" x14ac:dyDescent="0.4">
      <c r="A4" s="225" t="s">
        <v>81</v>
      </c>
      <c r="B4" s="226"/>
      <c r="C4" s="226"/>
      <c r="D4" s="226"/>
      <c r="E4" s="226"/>
      <c r="F4" s="227"/>
      <c r="G4" s="39"/>
      <c r="H4" s="40"/>
      <c r="I4" s="40"/>
      <c r="J4" s="225" t="s">
        <v>82</v>
      </c>
      <c r="K4" s="226"/>
      <c r="L4" s="226"/>
      <c r="M4" s="226"/>
      <c r="N4" s="226"/>
      <c r="O4" s="227"/>
    </row>
    <row r="5" spans="1:17" ht="14.4" thickBot="1" x14ac:dyDescent="0.3">
      <c r="A5" s="41" t="s">
        <v>0</v>
      </c>
      <c r="B5" s="42" t="s">
        <v>20</v>
      </c>
      <c r="C5" s="43" t="s">
        <v>17</v>
      </c>
      <c r="D5" s="43" t="s">
        <v>18</v>
      </c>
      <c r="E5" s="43" t="s">
        <v>31</v>
      </c>
      <c r="F5" s="44" t="s">
        <v>32</v>
      </c>
      <c r="G5" s="16"/>
      <c r="H5" s="16"/>
      <c r="I5" s="16"/>
      <c r="J5" s="18" t="s">
        <v>0</v>
      </c>
      <c r="K5" s="45" t="s">
        <v>20</v>
      </c>
      <c r="L5" s="46" t="s">
        <v>17</v>
      </c>
      <c r="M5" s="46" t="s">
        <v>18</v>
      </c>
      <c r="N5" s="47" t="s">
        <v>31</v>
      </c>
      <c r="O5" s="47" t="s">
        <v>32</v>
      </c>
    </row>
    <row r="6" spans="1:17" s="57" customFormat="1" ht="13.95" customHeight="1" x14ac:dyDescent="0.25">
      <c r="A6" s="48">
        <v>53</v>
      </c>
      <c r="B6" s="49">
        <v>35</v>
      </c>
      <c r="C6" s="50">
        <v>42.5</v>
      </c>
      <c r="D6" s="50">
        <v>50</v>
      </c>
      <c r="E6" s="50">
        <v>57.5</v>
      </c>
      <c r="F6" s="51">
        <v>62.5</v>
      </c>
      <c r="G6" s="52"/>
      <c r="H6" s="52"/>
      <c r="I6" s="52"/>
      <c r="J6" s="53">
        <v>43</v>
      </c>
      <c r="K6" s="54">
        <v>20</v>
      </c>
      <c r="L6" s="55">
        <v>25</v>
      </c>
      <c r="M6" s="55">
        <v>30</v>
      </c>
      <c r="N6" s="55">
        <v>35</v>
      </c>
      <c r="O6" s="56">
        <v>37.5</v>
      </c>
    </row>
    <row r="7" spans="1:17" s="57" customFormat="1" ht="13.95" customHeight="1" x14ac:dyDescent="0.25">
      <c r="A7" s="48">
        <v>59</v>
      </c>
      <c r="B7" s="58">
        <v>40</v>
      </c>
      <c r="C7" s="59">
        <v>47.5</v>
      </c>
      <c r="D7" s="59">
        <v>55</v>
      </c>
      <c r="E7" s="59">
        <v>62.5</v>
      </c>
      <c r="F7" s="60">
        <v>67.5</v>
      </c>
      <c r="G7" s="52"/>
      <c r="H7" s="52"/>
      <c r="I7" s="52"/>
      <c r="J7" s="53">
        <v>47</v>
      </c>
      <c r="K7" s="58">
        <v>20</v>
      </c>
      <c r="L7" s="59">
        <v>27.5</v>
      </c>
      <c r="M7" s="59">
        <v>32.5</v>
      </c>
      <c r="N7" s="59">
        <v>37.5</v>
      </c>
      <c r="O7" s="60">
        <v>42.5</v>
      </c>
    </row>
    <row r="8" spans="1:17" s="57" customFormat="1" ht="13.95" customHeight="1" x14ac:dyDescent="0.25">
      <c r="A8" s="48">
        <v>66</v>
      </c>
      <c r="B8" s="58">
        <v>47.5</v>
      </c>
      <c r="C8" s="59">
        <v>57.5</v>
      </c>
      <c r="D8" s="59">
        <v>67.5</v>
      </c>
      <c r="E8" s="59">
        <v>77.5</v>
      </c>
      <c r="F8" s="60">
        <v>82.5</v>
      </c>
      <c r="G8" s="52"/>
      <c r="H8" s="52"/>
      <c r="I8" s="52"/>
      <c r="J8" s="53">
        <v>52</v>
      </c>
      <c r="K8" s="58">
        <v>25</v>
      </c>
      <c r="L8" s="59">
        <v>30</v>
      </c>
      <c r="M8" s="59">
        <v>35</v>
      </c>
      <c r="N8" s="59">
        <v>40</v>
      </c>
      <c r="O8" s="60">
        <v>45</v>
      </c>
    </row>
    <row r="9" spans="1:17" s="57" customFormat="1" ht="13.95" customHeight="1" x14ac:dyDescent="0.25">
      <c r="A9" s="48">
        <v>74</v>
      </c>
      <c r="B9" s="58">
        <v>57.5</v>
      </c>
      <c r="C9" s="59">
        <v>67.5</v>
      </c>
      <c r="D9" s="59">
        <v>80</v>
      </c>
      <c r="E9" s="59">
        <v>90</v>
      </c>
      <c r="F9" s="60">
        <v>95</v>
      </c>
      <c r="G9" s="52"/>
      <c r="H9" s="52"/>
      <c r="I9" s="52"/>
      <c r="J9" s="53">
        <v>57</v>
      </c>
      <c r="K9" s="58">
        <v>27.5</v>
      </c>
      <c r="L9" s="59">
        <v>32.5</v>
      </c>
      <c r="M9" s="59">
        <v>37.5</v>
      </c>
      <c r="N9" s="59">
        <v>42.5</v>
      </c>
      <c r="O9" s="60">
        <v>47.5</v>
      </c>
    </row>
    <row r="10" spans="1:17" s="57" customFormat="1" ht="13.95" customHeight="1" x14ac:dyDescent="0.25">
      <c r="A10" s="48">
        <v>83</v>
      </c>
      <c r="B10" s="58">
        <v>62.5</v>
      </c>
      <c r="C10" s="59">
        <v>72.5</v>
      </c>
      <c r="D10" s="59">
        <v>85</v>
      </c>
      <c r="E10" s="59">
        <v>95</v>
      </c>
      <c r="F10" s="60">
        <v>100</v>
      </c>
      <c r="G10" s="52"/>
      <c r="H10" s="52"/>
      <c r="I10" s="52"/>
      <c r="J10" s="53">
        <v>63</v>
      </c>
      <c r="K10" s="58">
        <v>30</v>
      </c>
      <c r="L10" s="59">
        <v>35</v>
      </c>
      <c r="M10" s="59">
        <v>42.5</v>
      </c>
      <c r="N10" s="59">
        <v>47.5</v>
      </c>
      <c r="O10" s="60">
        <v>52.5</v>
      </c>
    </row>
    <row r="11" spans="1:17" s="57" customFormat="1" ht="13.95" customHeight="1" x14ac:dyDescent="0.25">
      <c r="A11" s="48">
        <v>93</v>
      </c>
      <c r="B11" s="58">
        <v>67.5</v>
      </c>
      <c r="C11" s="59">
        <v>80</v>
      </c>
      <c r="D11" s="59">
        <v>92.5</v>
      </c>
      <c r="E11" s="59">
        <v>100</v>
      </c>
      <c r="F11" s="60">
        <v>105</v>
      </c>
      <c r="G11" s="52"/>
      <c r="H11" s="52"/>
      <c r="I11" s="52"/>
      <c r="J11" s="53">
        <v>69</v>
      </c>
      <c r="K11" s="58">
        <v>32.5</v>
      </c>
      <c r="L11" s="59">
        <v>37.5</v>
      </c>
      <c r="M11" s="59">
        <v>47.5</v>
      </c>
      <c r="N11" s="59">
        <v>52.5</v>
      </c>
      <c r="O11" s="60">
        <v>57.5</v>
      </c>
    </row>
    <row r="12" spans="1:17" s="57" customFormat="1" ht="13.95" customHeight="1" x14ac:dyDescent="0.25">
      <c r="A12" s="48">
        <v>105</v>
      </c>
      <c r="B12" s="58">
        <v>72.5</v>
      </c>
      <c r="C12" s="59">
        <v>85</v>
      </c>
      <c r="D12" s="59">
        <v>97.5</v>
      </c>
      <c r="E12" s="59">
        <v>112.5</v>
      </c>
      <c r="F12" s="60">
        <v>120</v>
      </c>
      <c r="G12" s="52"/>
      <c r="H12" s="52"/>
      <c r="I12" s="52"/>
      <c r="J12" s="53">
        <v>76</v>
      </c>
      <c r="K12" s="58">
        <v>35</v>
      </c>
      <c r="L12" s="59">
        <v>42.5</v>
      </c>
      <c r="M12" s="59">
        <v>50</v>
      </c>
      <c r="N12" s="59">
        <v>55</v>
      </c>
      <c r="O12" s="60">
        <v>60</v>
      </c>
    </row>
    <row r="13" spans="1:17" s="57" customFormat="1" ht="13.95" customHeight="1" x14ac:dyDescent="0.25">
      <c r="A13" s="48">
        <v>120</v>
      </c>
      <c r="B13" s="58">
        <v>80</v>
      </c>
      <c r="C13" s="59">
        <v>92.5</v>
      </c>
      <c r="D13" s="59">
        <v>107.5</v>
      </c>
      <c r="E13" s="59">
        <v>115</v>
      </c>
      <c r="F13" s="60">
        <v>122.5</v>
      </c>
      <c r="G13" s="52"/>
      <c r="H13" s="52"/>
      <c r="I13" s="52"/>
      <c r="J13" s="53">
        <v>84</v>
      </c>
      <c r="K13" s="58">
        <v>37.5</v>
      </c>
      <c r="L13" s="59">
        <v>45</v>
      </c>
      <c r="M13" s="59">
        <v>55</v>
      </c>
      <c r="N13" s="59">
        <v>60</v>
      </c>
      <c r="O13" s="60">
        <v>67.5</v>
      </c>
    </row>
    <row r="14" spans="1:17" s="57" customFormat="1" ht="13.95" customHeight="1" thickBot="1" x14ac:dyDescent="0.3">
      <c r="A14" s="61" t="s">
        <v>2</v>
      </c>
      <c r="B14" s="62">
        <v>85</v>
      </c>
      <c r="C14" s="63">
        <v>97.5</v>
      </c>
      <c r="D14" s="63">
        <v>112.5</v>
      </c>
      <c r="E14" s="63">
        <v>120</v>
      </c>
      <c r="F14" s="64">
        <v>127.5</v>
      </c>
      <c r="G14" s="52"/>
      <c r="H14" s="52"/>
      <c r="I14" s="52"/>
      <c r="J14" s="65" t="s">
        <v>19</v>
      </c>
      <c r="K14" s="62">
        <v>40</v>
      </c>
      <c r="L14" s="63">
        <v>50</v>
      </c>
      <c r="M14" s="63">
        <v>60</v>
      </c>
      <c r="N14" s="63">
        <v>70</v>
      </c>
      <c r="O14" s="64">
        <v>75</v>
      </c>
    </row>
    <row r="15" spans="1:17" s="57" customFormat="1" ht="14.4" thickBot="1" x14ac:dyDescent="0.3">
      <c r="A15" s="66" t="s">
        <v>85</v>
      </c>
      <c r="B15" s="66"/>
      <c r="C15" s="66"/>
      <c r="D15" s="66"/>
      <c r="E15" s="66"/>
      <c r="F15" s="66"/>
      <c r="G15" s="66"/>
      <c r="H15" s="52"/>
      <c r="I15" s="52"/>
      <c r="J15" s="66"/>
      <c r="K15" s="66"/>
      <c r="L15" s="66"/>
      <c r="M15" s="66"/>
    </row>
    <row r="16" spans="1:17" s="57" customFormat="1" ht="18" thickBot="1" x14ac:dyDescent="0.35">
      <c r="A16" s="228" t="s">
        <v>79</v>
      </c>
      <c r="B16" s="229"/>
      <c r="C16" s="229"/>
      <c r="D16" s="229"/>
      <c r="E16" s="229"/>
      <c r="F16" s="229"/>
      <c r="G16" s="229"/>
      <c r="H16" s="230"/>
      <c r="I16" s="52"/>
      <c r="J16" s="228" t="s">
        <v>80</v>
      </c>
      <c r="K16" s="229"/>
      <c r="L16" s="229"/>
      <c r="M16" s="229"/>
      <c r="N16" s="229"/>
      <c r="O16" s="229"/>
      <c r="P16" s="229"/>
      <c r="Q16" s="230"/>
    </row>
    <row r="17" spans="1:17" s="57" customFormat="1" ht="13.8" x14ac:dyDescent="0.25">
      <c r="A17" s="41" t="s">
        <v>0</v>
      </c>
      <c r="B17" s="67" t="s">
        <v>20</v>
      </c>
      <c r="C17" s="68" t="s">
        <v>17</v>
      </c>
      <c r="D17" s="68" t="s">
        <v>18</v>
      </c>
      <c r="E17" s="68" t="s">
        <v>31</v>
      </c>
      <c r="F17" s="68" t="s">
        <v>32</v>
      </c>
      <c r="G17" s="68" t="s">
        <v>15</v>
      </c>
      <c r="H17" s="69" t="s">
        <v>16</v>
      </c>
      <c r="I17" s="52"/>
      <c r="J17" s="41" t="s">
        <v>0</v>
      </c>
      <c r="K17" s="67" t="s">
        <v>20</v>
      </c>
      <c r="L17" s="68" t="s">
        <v>17</v>
      </c>
      <c r="M17" s="68" t="s">
        <v>18</v>
      </c>
      <c r="N17" s="68" t="s">
        <v>31</v>
      </c>
      <c r="O17" s="70" t="s">
        <v>32</v>
      </c>
      <c r="P17" s="69" t="s">
        <v>15</v>
      </c>
      <c r="Q17" s="69" t="s">
        <v>16</v>
      </c>
    </row>
    <row r="18" spans="1:17" s="57" customFormat="1" ht="13.95" customHeight="1" x14ac:dyDescent="0.25">
      <c r="A18" s="48">
        <v>53</v>
      </c>
      <c r="B18" s="58">
        <v>45</v>
      </c>
      <c r="C18" s="59">
        <v>52.5</v>
      </c>
      <c r="D18" s="59">
        <v>72.5</v>
      </c>
      <c r="E18" s="59">
        <v>85</v>
      </c>
      <c r="F18" s="59">
        <v>92.5</v>
      </c>
      <c r="G18" s="152">
        <v>100</v>
      </c>
      <c r="H18" s="153">
        <v>115</v>
      </c>
      <c r="I18" s="52"/>
      <c r="J18" s="48">
        <v>43</v>
      </c>
      <c r="K18" s="58">
        <v>25</v>
      </c>
      <c r="L18" s="59">
        <v>30</v>
      </c>
      <c r="M18" s="59">
        <v>35</v>
      </c>
      <c r="N18" s="71">
        <v>40</v>
      </c>
      <c r="O18" s="59">
        <v>45</v>
      </c>
      <c r="P18" s="156">
        <v>60</v>
      </c>
      <c r="Q18" s="153">
        <v>70</v>
      </c>
    </row>
    <row r="19" spans="1:17" s="57" customFormat="1" ht="13.95" customHeight="1" x14ac:dyDescent="0.25">
      <c r="A19" s="48">
        <v>59</v>
      </c>
      <c r="B19" s="58">
        <v>52.5</v>
      </c>
      <c r="C19" s="59">
        <v>67.5</v>
      </c>
      <c r="D19" s="59">
        <v>80</v>
      </c>
      <c r="E19" s="59">
        <v>95</v>
      </c>
      <c r="F19" s="59">
        <v>100</v>
      </c>
      <c r="G19" s="152">
        <v>120</v>
      </c>
      <c r="H19" s="153">
        <v>130</v>
      </c>
      <c r="I19" s="52"/>
      <c r="J19" s="48">
        <v>47</v>
      </c>
      <c r="K19" s="58">
        <v>25</v>
      </c>
      <c r="L19" s="59">
        <v>32.5</v>
      </c>
      <c r="M19" s="59">
        <v>40</v>
      </c>
      <c r="N19" s="71">
        <v>47.5</v>
      </c>
      <c r="O19" s="59">
        <v>50</v>
      </c>
      <c r="P19" s="156">
        <v>70</v>
      </c>
      <c r="Q19" s="153">
        <v>75</v>
      </c>
    </row>
    <row r="20" spans="1:17" s="57" customFormat="1" ht="13.95" customHeight="1" x14ac:dyDescent="0.25">
      <c r="A20" s="48">
        <v>66</v>
      </c>
      <c r="B20" s="58">
        <v>57.5</v>
      </c>
      <c r="C20" s="59">
        <v>75</v>
      </c>
      <c r="D20" s="59">
        <v>95</v>
      </c>
      <c r="E20" s="59">
        <v>110</v>
      </c>
      <c r="F20" s="59">
        <v>127.5</v>
      </c>
      <c r="G20" s="152">
        <v>135</v>
      </c>
      <c r="H20" s="153">
        <v>150</v>
      </c>
      <c r="I20" s="52"/>
      <c r="J20" s="48">
        <v>52</v>
      </c>
      <c r="K20" s="58">
        <v>27.5</v>
      </c>
      <c r="L20" s="59">
        <v>35</v>
      </c>
      <c r="M20" s="59">
        <v>45</v>
      </c>
      <c r="N20" s="71">
        <v>50</v>
      </c>
      <c r="O20" s="59">
        <v>55</v>
      </c>
      <c r="P20" s="156">
        <v>75</v>
      </c>
      <c r="Q20" s="153">
        <v>85</v>
      </c>
    </row>
    <row r="21" spans="1:17" s="57" customFormat="1" ht="13.95" customHeight="1" x14ac:dyDescent="0.25">
      <c r="A21" s="48">
        <v>74</v>
      </c>
      <c r="B21" s="58">
        <v>62.5</v>
      </c>
      <c r="C21" s="59">
        <v>87.5</v>
      </c>
      <c r="D21" s="59">
        <v>102.5</v>
      </c>
      <c r="E21" s="59">
        <v>125</v>
      </c>
      <c r="F21" s="59">
        <v>142.5</v>
      </c>
      <c r="G21" s="152">
        <v>150</v>
      </c>
      <c r="H21" s="153">
        <v>165</v>
      </c>
      <c r="I21" s="52"/>
      <c r="J21" s="48">
        <v>57</v>
      </c>
      <c r="K21" s="58">
        <v>30</v>
      </c>
      <c r="L21" s="59">
        <v>37.5</v>
      </c>
      <c r="M21" s="59">
        <v>47.5</v>
      </c>
      <c r="N21" s="71">
        <v>55</v>
      </c>
      <c r="O21" s="59">
        <v>65</v>
      </c>
      <c r="P21" s="156">
        <v>85</v>
      </c>
      <c r="Q21" s="153">
        <v>95</v>
      </c>
    </row>
    <row r="22" spans="1:17" s="57" customFormat="1" ht="13.95" customHeight="1" x14ac:dyDescent="0.25">
      <c r="A22" s="48">
        <v>83</v>
      </c>
      <c r="B22" s="58">
        <v>67.5</v>
      </c>
      <c r="C22" s="59">
        <v>92.5</v>
      </c>
      <c r="D22" s="59">
        <v>115</v>
      </c>
      <c r="E22" s="59">
        <v>132.5</v>
      </c>
      <c r="F22" s="59">
        <v>150</v>
      </c>
      <c r="G22" s="152">
        <v>165</v>
      </c>
      <c r="H22" s="153">
        <v>175</v>
      </c>
      <c r="I22" s="52"/>
      <c r="J22" s="48">
        <v>63</v>
      </c>
      <c r="K22" s="58">
        <v>32.5</v>
      </c>
      <c r="L22" s="59">
        <v>40</v>
      </c>
      <c r="M22" s="59">
        <v>50</v>
      </c>
      <c r="N22" s="71">
        <v>60</v>
      </c>
      <c r="O22" s="59">
        <v>70</v>
      </c>
      <c r="P22" s="156">
        <v>95</v>
      </c>
      <c r="Q22" s="153">
        <v>105</v>
      </c>
    </row>
    <row r="23" spans="1:17" s="57" customFormat="1" ht="13.95" customHeight="1" x14ac:dyDescent="0.25">
      <c r="A23" s="48">
        <v>93</v>
      </c>
      <c r="B23" s="58">
        <v>75</v>
      </c>
      <c r="C23" s="59">
        <v>105</v>
      </c>
      <c r="D23" s="59">
        <v>125</v>
      </c>
      <c r="E23" s="59">
        <v>150</v>
      </c>
      <c r="F23" s="145">
        <v>160</v>
      </c>
      <c r="G23" s="152">
        <v>175</v>
      </c>
      <c r="H23" s="153">
        <v>190</v>
      </c>
      <c r="I23" s="52"/>
      <c r="J23" s="48">
        <v>69</v>
      </c>
      <c r="K23" s="58">
        <v>35</v>
      </c>
      <c r="L23" s="59">
        <v>45</v>
      </c>
      <c r="M23" s="59">
        <v>55</v>
      </c>
      <c r="N23" s="71">
        <v>65</v>
      </c>
      <c r="O23" s="59">
        <v>77.5</v>
      </c>
      <c r="P23" s="156">
        <v>105</v>
      </c>
      <c r="Q23" s="153">
        <v>110</v>
      </c>
    </row>
    <row r="24" spans="1:17" s="57" customFormat="1" ht="13.95" customHeight="1" x14ac:dyDescent="0.25">
      <c r="A24" s="48">
        <v>105</v>
      </c>
      <c r="B24" s="58">
        <v>77.5</v>
      </c>
      <c r="C24" s="59">
        <v>110</v>
      </c>
      <c r="D24" s="59">
        <v>130</v>
      </c>
      <c r="E24" s="59">
        <v>155</v>
      </c>
      <c r="F24" s="145">
        <v>162.5</v>
      </c>
      <c r="G24" s="152">
        <v>190</v>
      </c>
      <c r="H24" s="153">
        <v>195</v>
      </c>
      <c r="I24" s="52"/>
      <c r="J24" s="48">
        <v>76</v>
      </c>
      <c r="K24" s="58">
        <v>40</v>
      </c>
      <c r="L24" s="59">
        <v>50</v>
      </c>
      <c r="M24" s="59">
        <v>60</v>
      </c>
      <c r="N24" s="71">
        <v>70</v>
      </c>
      <c r="O24" s="59">
        <v>82.5</v>
      </c>
      <c r="P24" s="156">
        <v>110</v>
      </c>
      <c r="Q24" s="153">
        <v>115</v>
      </c>
    </row>
    <row r="25" spans="1:17" s="57" customFormat="1" ht="13.95" customHeight="1" x14ac:dyDescent="0.25">
      <c r="A25" s="48">
        <v>120</v>
      </c>
      <c r="B25" s="58">
        <v>80</v>
      </c>
      <c r="C25" s="59">
        <v>112.5</v>
      </c>
      <c r="D25" s="59">
        <v>135</v>
      </c>
      <c r="E25" s="59">
        <v>160</v>
      </c>
      <c r="F25" s="145">
        <v>167.5</v>
      </c>
      <c r="G25" s="152">
        <v>195</v>
      </c>
      <c r="H25" s="153">
        <v>210</v>
      </c>
      <c r="I25" s="52"/>
      <c r="J25" s="48">
        <v>84</v>
      </c>
      <c r="K25" s="58">
        <v>45</v>
      </c>
      <c r="L25" s="59">
        <v>55</v>
      </c>
      <c r="M25" s="59">
        <v>65</v>
      </c>
      <c r="N25" s="71">
        <v>77.5</v>
      </c>
      <c r="O25" s="59">
        <v>85</v>
      </c>
      <c r="P25" s="156">
        <v>115</v>
      </c>
      <c r="Q25" s="153">
        <v>120</v>
      </c>
    </row>
    <row r="26" spans="1:17" s="57" customFormat="1" ht="13.95" customHeight="1" thickBot="1" x14ac:dyDescent="0.3">
      <c r="A26" s="61" t="s">
        <v>2</v>
      </c>
      <c r="B26" s="62">
        <v>82.5</v>
      </c>
      <c r="C26" s="63">
        <v>115</v>
      </c>
      <c r="D26" s="63">
        <v>140</v>
      </c>
      <c r="E26" s="63">
        <v>165</v>
      </c>
      <c r="F26" s="63">
        <v>172.5</v>
      </c>
      <c r="G26" s="154">
        <v>200</v>
      </c>
      <c r="H26" s="155">
        <v>220</v>
      </c>
      <c r="I26" s="52"/>
      <c r="J26" s="72" t="s">
        <v>19</v>
      </c>
      <c r="K26" s="62">
        <v>50</v>
      </c>
      <c r="L26" s="63">
        <v>57.5</v>
      </c>
      <c r="M26" s="63">
        <v>70</v>
      </c>
      <c r="N26" s="71">
        <v>80</v>
      </c>
      <c r="O26" s="59">
        <v>90</v>
      </c>
      <c r="P26" s="157">
        <v>120</v>
      </c>
      <c r="Q26" s="158">
        <v>125</v>
      </c>
    </row>
    <row r="27" spans="1:17" ht="21" customHeight="1" thickBot="1" x14ac:dyDescent="0.3">
      <c r="A27" s="2" t="s">
        <v>86</v>
      </c>
      <c r="B27" s="73"/>
      <c r="C27" s="2"/>
      <c r="D27" s="2"/>
      <c r="E27" s="2"/>
      <c r="F27" s="2"/>
      <c r="G27" s="2"/>
      <c r="H27" s="2"/>
      <c r="I27" s="2"/>
      <c r="J27" s="17"/>
      <c r="K27" s="2"/>
      <c r="L27" s="3"/>
      <c r="M27" s="3"/>
      <c r="N27" s="3"/>
    </row>
    <row r="28" spans="1:17" ht="21" thickBot="1" x14ac:dyDescent="0.4">
      <c r="A28" s="225" t="s">
        <v>38</v>
      </c>
      <c r="B28" s="226"/>
      <c r="C28" s="226"/>
      <c r="D28" s="226"/>
      <c r="E28" s="226"/>
      <c r="F28" s="226"/>
      <c r="G28" s="226"/>
      <c r="H28" s="227"/>
      <c r="I28" s="40"/>
      <c r="J28" s="225" t="s">
        <v>39</v>
      </c>
      <c r="K28" s="226"/>
      <c r="L28" s="226"/>
      <c r="M28" s="226"/>
      <c r="N28" s="226"/>
      <c r="O28" s="226"/>
      <c r="P28" s="226"/>
      <c r="Q28" s="227"/>
    </row>
    <row r="29" spans="1:17" ht="21" thickBot="1" x14ac:dyDescent="0.4">
      <c r="A29" s="41" t="s">
        <v>0</v>
      </c>
      <c r="B29" s="42" t="s">
        <v>20</v>
      </c>
      <c r="C29" s="43" t="s">
        <v>17</v>
      </c>
      <c r="D29" s="43" t="s">
        <v>18</v>
      </c>
      <c r="E29" s="43" t="s">
        <v>31</v>
      </c>
      <c r="F29" s="43" t="s">
        <v>32</v>
      </c>
      <c r="G29" s="74" t="s">
        <v>15</v>
      </c>
      <c r="H29" s="44" t="s">
        <v>16</v>
      </c>
      <c r="I29" s="40"/>
      <c r="J29" s="41" t="s">
        <v>0</v>
      </c>
      <c r="K29" s="42" t="s">
        <v>20</v>
      </c>
      <c r="L29" s="43" t="s">
        <v>17</v>
      </c>
      <c r="M29" s="43" t="s">
        <v>18</v>
      </c>
      <c r="N29" s="43" t="s">
        <v>31</v>
      </c>
      <c r="O29" s="43" t="s">
        <v>32</v>
      </c>
      <c r="P29" s="74" t="s">
        <v>15</v>
      </c>
      <c r="Q29" s="44" t="s">
        <v>16</v>
      </c>
    </row>
    <row r="30" spans="1:17" ht="14.25" customHeight="1" x14ac:dyDescent="0.35">
      <c r="A30" s="48">
        <v>59</v>
      </c>
      <c r="B30" s="75">
        <v>55</v>
      </c>
      <c r="C30" s="76">
        <v>77.5</v>
      </c>
      <c r="D30" s="77">
        <v>92.5</v>
      </c>
      <c r="E30" s="55">
        <v>110</v>
      </c>
      <c r="F30" s="55">
        <v>112.5</v>
      </c>
      <c r="G30" s="150">
        <v>135</v>
      </c>
      <c r="H30" s="151">
        <v>150</v>
      </c>
      <c r="I30" s="40"/>
      <c r="J30" s="78">
        <v>47</v>
      </c>
      <c r="K30" s="54">
        <v>25</v>
      </c>
      <c r="L30" s="55">
        <v>35</v>
      </c>
      <c r="M30" s="55">
        <v>42.5</v>
      </c>
      <c r="N30" s="55">
        <v>52.5</v>
      </c>
      <c r="O30" s="146">
        <v>57.5</v>
      </c>
      <c r="P30" s="150">
        <v>75</v>
      </c>
      <c r="Q30" s="151">
        <v>80</v>
      </c>
    </row>
    <row r="31" spans="1:17" ht="14.25" customHeight="1" x14ac:dyDescent="0.35">
      <c r="A31" s="48">
        <v>66</v>
      </c>
      <c r="B31" s="79">
        <v>65</v>
      </c>
      <c r="C31" s="80">
        <v>90</v>
      </c>
      <c r="D31" s="81">
        <v>110</v>
      </c>
      <c r="E31" s="59">
        <v>130</v>
      </c>
      <c r="F31" s="59">
        <v>135</v>
      </c>
      <c r="G31" s="152">
        <v>155</v>
      </c>
      <c r="H31" s="153">
        <v>170</v>
      </c>
      <c r="I31" s="40"/>
      <c r="J31" s="48">
        <v>52</v>
      </c>
      <c r="K31" s="58">
        <v>27.5</v>
      </c>
      <c r="L31" s="59">
        <v>37.5</v>
      </c>
      <c r="M31" s="59">
        <v>45</v>
      </c>
      <c r="N31" s="59">
        <v>57.5</v>
      </c>
      <c r="O31" s="146">
        <v>65</v>
      </c>
      <c r="P31" s="152">
        <v>85</v>
      </c>
      <c r="Q31" s="153">
        <v>95</v>
      </c>
    </row>
    <row r="32" spans="1:17" ht="14.25" customHeight="1" x14ac:dyDescent="0.35">
      <c r="A32" s="48">
        <v>74</v>
      </c>
      <c r="B32" s="79">
        <v>72.5</v>
      </c>
      <c r="C32" s="80">
        <v>102.5</v>
      </c>
      <c r="D32" s="81">
        <v>125</v>
      </c>
      <c r="E32" s="59">
        <v>147.5</v>
      </c>
      <c r="F32" s="59">
        <v>150</v>
      </c>
      <c r="G32" s="152">
        <v>175</v>
      </c>
      <c r="H32" s="153">
        <v>185</v>
      </c>
      <c r="I32" s="40"/>
      <c r="J32" s="48">
        <v>57</v>
      </c>
      <c r="K32" s="58">
        <v>30</v>
      </c>
      <c r="L32" s="59">
        <v>40</v>
      </c>
      <c r="M32" s="59">
        <v>50</v>
      </c>
      <c r="N32" s="59">
        <v>62.5</v>
      </c>
      <c r="O32" s="146">
        <v>72.5</v>
      </c>
      <c r="P32" s="152">
        <v>92.5</v>
      </c>
      <c r="Q32" s="153">
        <v>102.5</v>
      </c>
    </row>
    <row r="33" spans="1:17" ht="14.25" customHeight="1" x14ac:dyDescent="0.35">
      <c r="A33" s="48">
        <v>83</v>
      </c>
      <c r="B33" s="79">
        <v>82.5</v>
      </c>
      <c r="C33" s="80">
        <v>115</v>
      </c>
      <c r="D33" s="81">
        <v>140</v>
      </c>
      <c r="E33" s="59">
        <v>162.5</v>
      </c>
      <c r="F33" s="59">
        <v>170</v>
      </c>
      <c r="G33" s="152">
        <v>190</v>
      </c>
      <c r="H33" s="153">
        <v>202.5</v>
      </c>
      <c r="I33" s="40"/>
      <c r="J33" s="48">
        <v>63</v>
      </c>
      <c r="K33" s="58">
        <v>35</v>
      </c>
      <c r="L33" s="59">
        <v>45</v>
      </c>
      <c r="M33" s="59">
        <v>55</v>
      </c>
      <c r="N33" s="59">
        <v>67.5</v>
      </c>
      <c r="O33" s="146">
        <v>80</v>
      </c>
      <c r="P33" s="152">
        <v>102.5</v>
      </c>
      <c r="Q33" s="153">
        <v>110</v>
      </c>
    </row>
    <row r="34" spans="1:17" ht="14.25" customHeight="1" x14ac:dyDescent="0.35">
      <c r="A34" s="48">
        <v>93</v>
      </c>
      <c r="B34" s="79">
        <v>87.5</v>
      </c>
      <c r="C34" s="80">
        <v>122.49999999999999</v>
      </c>
      <c r="D34" s="59">
        <v>150</v>
      </c>
      <c r="E34" s="59">
        <v>175</v>
      </c>
      <c r="F34" s="59">
        <v>180</v>
      </c>
      <c r="G34" s="152">
        <v>205</v>
      </c>
      <c r="H34" s="153">
        <v>215</v>
      </c>
      <c r="I34" s="40"/>
      <c r="J34" s="48">
        <v>69</v>
      </c>
      <c r="K34" s="58">
        <v>40</v>
      </c>
      <c r="L34" s="59">
        <v>50</v>
      </c>
      <c r="M34" s="59">
        <v>60</v>
      </c>
      <c r="N34" s="59">
        <v>72.5</v>
      </c>
      <c r="O34" s="146">
        <v>82.5</v>
      </c>
      <c r="P34" s="152">
        <v>110</v>
      </c>
      <c r="Q34" s="153">
        <v>115</v>
      </c>
    </row>
    <row r="35" spans="1:17" ht="14.25" customHeight="1" x14ac:dyDescent="0.35">
      <c r="A35" s="48">
        <v>105</v>
      </c>
      <c r="B35" s="79">
        <v>92.5</v>
      </c>
      <c r="C35" s="80">
        <v>130</v>
      </c>
      <c r="D35" s="59">
        <v>157.5</v>
      </c>
      <c r="E35" s="59">
        <v>185</v>
      </c>
      <c r="F35" s="59">
        <v>190</v>
      </c>
      <c r="G35" s="152">
        <v>215</v>
      </c>
      <c r="H35" s="153">
        <v>225</v>
      </c>
      <c r="I35" s="40"/>
      <c r="J35" s="48">
        <v>76</v>
      </c>
      <c r="K35" s="58">
        <v>45</v>
      </c>
      <c r="L35" s="59">
        <v>55</v>
      </c>
      <c r="M35" s="59">
        <v>65</v>
      </c>
      <c r="N35" s="59">
        <v>77.5</v>
      </c>
      <c r="O35" s="59">
        <v>85</v>
      </c>
      <c r="P35" s="152">
        <v>115</v>
      </c>
      <c r="Q35" s="153">
        <v>120</v>
      </c>
    </row>
    <row r="36" spans="1:17" ht="15" customHeight="1" x14ac:dyDescent="0.35">
      <c r="A36" s="48">
        <v>120</v>
      </c>
      <c r="B36" s="79">
        <v>100</v>
      </c>
      <c r="C36" s="80">
        <v>140</v>
      </c>
      <c r="D36" s="59">
        <v>170</v>
      </c>
      <c r="E36" s="59">
        <v>200</v>
      </c>
      <c r="F36" s="59">
        <v>205</v>
      </c>
      <c r="G36" s="152">
        <v>230</v>
      </c>
      <c r="H36" s="153">
        <v>235</v>
      </c>
      <c r="I36" s="40"/>
      <c r="J36" s="48">
        <v>84</v>
      </c>
      <c r="K36" s="58">
        <v>50</v>
      </c>
      <c r="L36" s="59">
        <v>60</v>
      </c>
      <c r="M36" s="59">
        <v>70</v>
      </c>
      <c r="N36" s="59">
        <v>82.5</v>
      </c>
      <c r="O36" s="59">
        <v>90</v>
      </c>
      <c r="P36" s="152">
        <v>120</v>
      </c>
      <c r="Q36" s="153">
        <v>125</v>
      </c>
    </row>
    <row r="37" spans="1:17" ht="15" customHeight="1" thickBot="1" x14ac:dyDescent="0.4">
      <c r="A37" s="48" t="s">
        <v>2</v>
      </c>
      <c r="B37" s="82">
        <v>107.5</v>
      </c>
      <c r="C37" s="83">
        <v>150</v>
      </c>
      <c r="D37" s="84">
        <v>182.5</v>
      </c>
      <c r="E37" s="63">
        <v>215</v>
      </c>
      <c r="F37" s="63">
        <v>220</v>
      </c>
      <c r="G37" s="154">
        <v>240</v>
      </c>
      <c r="H37" s="155">
        <v>245</v>
      </c>
      <c r="I37" s="40"/>
      <c r="J37" s="61" t="s">
        <v>19</v>
      </c>
      <c r="K37" s="62">
        <v>55</v>
      </c>
      <c r="L37" s="63">
        <v>65</v>
      </c>
      <c r="M37" s="63">
        <v>77.5</v>
      </c>
      <c r="N37" s="63">
        <v>87.5</v>
      </c>
      <c r="O37" s="63">
        <v>95</v>
      </c>
      <c r="P37" s="154">
        <v>125</v>
      </c>
      <c r="Q37" s="155">
        <v>130</v>
      </c>
    </row>
    <row r="38" spans="1:17" ht="21" customHeight="1" thickBot="1" x14ac:dyDescent="0.3">
      <c r="A38" s="2" t="s">
        <v>87</v>
      </c>
      <c r="B38" s="73"/>
      <c r="C38" s="2"/>
      <c r="D38" s="2"/>
      <c r="E38" s="2"/>
      <c r="F38" s="2"/>
      <c r="G38" s="2"/>
      <c r="H38" s="2"/>
      <c r="I38" s="2"/>
      <c r="J38" s="3"/>
      <c r="K38" s="3"/>
      <c r="L38" s="3"/>
      <c r="M38" s="3"/>
      <c r="N38" s="3"/>
    </row>
    <row r="39" spans="1:17" ht="21" thickBot="1" x14ac:dyDescent="0.4">
      <c r="A39" s="225" t="s">
        <v>40</v>
      </c>
      <c r="B39" s="226"/>
      <c r="C39" s="226"/>
      <c r="D39" s="226"/>
      <c r="E39" s="226"/>
      <c r="F39" s="227"/>
      <c r="G39" s="2"/>
      <c r="H39" s="40"/>
      <c r="I39" s="40"/>
      <c r="J39" s="225" t="s">
        <v>41</v>
      </c>
      <c r="K39" s="226"/>
      <c r="L39" s="226"/>
      <c r="M39" s="226"/>
      <c r="N39" s="226"/>
      <c r="O39" s="227"/>
    </row>
    <row r="40" spans="1:17" ht="14.4" thickBot="1" x14ac:dyDescent="0.3">
      <c r="A40" s="41" t="s">
        <v>0</v>
      </c>
      <c r="B40" s="42" t="s">
        <v>20</v>
      </c>
      <c r="C40" s="43" t="s">
        <v>17</v>
      </c>
      <c r="D40" s="43" t="s">
        <v>18</v>
      </c>
      <c r="E40" s="43" t="s">
        <v>31</v>
      </c>
      <c r="F40" s="44" t="s">
        <v>32</v>
      </c>
      <c r="G40" s="2"/>
      <c r="H40" s="2"/>
      <c r="I40" s="2"/>
      <c r="J40" s="41" t="s">
        <v>0</v>
      </c>
      <c r="K40" s="42" t="s">
        <v>20</v>
      </c>
      <c r="L40" s="43" t="s">
        <v>17</v>
      </c>
      <c r="M40" s="43" t="s">
        <v>18</v>
      </c>
      <c r="N40" s="43" t="s">
        <v>31</v>
      </c>
      <c r="O40" s="44" t="s">
        <v>32</v>
      </c>
    </row>
    <row r="41" spans="1:17" ht="13.8" x14ac:dyDescent="0.25">
      <c r="A41" s="78">
        <v>59</v>
      </c>
      <c r="B41" s="85">
        <v>47.5</v>
      </c>
      <c r="C41" s="86">
        <v>67.5</v>
      </c>
      <c r="D41" s="86">
        <v>80</v>
      </c>
      <c r="E41" s="50">
        <f>(D41+F41)/2</f>
        <v>87.5</v>
      </c>
      <c r="F41" s="51">
        <v>95</v>
      </c>
      <c r="G41" s="2"/>
      <c r="H41" s="2"/>
      <c r="I41" s="2"/>
      <c r="J41" s="78">
        <v>47</v>
      </c>
      <c r="K41" s="49">
        <v>20</v>
      </c>
      <c r="L41" s="50">
        <v>27.5</v>
      </c>
      <c r="M41" s="50">
        <v>35</v>
      </c>
      <c r="N41" s="50">
        <f>(M41+O41)/2</f>
        <v>37.5</v>
      </c>
      <c r="O41" s="51">
        <v>40</v>
      </c>
    </row>
    <row r="42" spans="1:17" ht="13.8" x14ac:dyDescent="0.25">
      <c r="A42" s="48">
        <v>66</v>
      </c>
      <c r="B42" s="79">
        <v>55</v>
      </c>
      <c r="C42" s="81">
        <v>77.5</v>
      </c>
      <c r="D42" s="81">
        <v>95</v>
      </c>
      <c r="E42" s="59">
        <f t="shared" ref="E42:E48" si="0">(D42+F42)/2</f>
        <v>102.5</v>
      </c>
      <c r="F42" s="60">
        <v>110</v>
      </c>
      <c r="G42" s="2"/>
      <c r="H42" s="2"/>
      <c r="I42" s="2"/>
      <c r="J42" s="48">
        <v>52</v>
      </c>
      <c r="K42" s="58">
        <v>22.5</v>
      </c>
      <c r="L42" s="59">
        <v>30</v>
      </c>
      <c r="M42" s="59">
        <v>35</v>
      </c>
      <c r="N42" s="59">
        <v>40</v>
      </c>
      <c r="O42" s="60">
        <v>45</v>
      </c>
    </row>
    <row r="43" spans="1:17" ht="13.8" x14ac:dyDescent="0.25">
      <c r="A43" s="48">
        <v>74</v>
      </c>
      <c r="B43" s="79">
        <v>62.5</v>
      </c>
      <c r="C43" s="81">
        <v>87.5</v>
      </c>
      <c r="D43" s="81">
        <v>107.5</v>
      </c>
      <c r="E43" s="59">
        <v>115</v>
      </c>
      <c r="F43" s="60">
        <v>125</v>
      </c>
      <c r="G43" s="2"/>
      <c r="H43" s="2"/>
      <c r="I43" s="2"/>
      <c r="J43" s="48">
        <v>57</v>
      </c>
      <c r="K43" s="58">
        <v>25</v>
      </c>
      <c r="L43" s="59">
        <v>35</v>
      </c>
      <c r="M43" s="59">
        <v>40</v>
      </c>
      <c r="N43" s="59">
        <v>45</v>
      </c>
      <c r="O43" s="60">
        <v>50</v>
      </c>
    </row>
    <row r="44" spans="1:17" ht="13.8" x14ac:dyDescent="0.25">
      <c r="A44" s="48">
        <v>83</v>
      </c>
      <c r="B44" s="79">
        <v>70</v>
      </c>
      <c r="C44" s="81">
        <v>100</v>
      </c>
      <c r="D44" s="81">
        <v>120</v>
      </c>
      <c r="E44" s="59">
        <f t="shared" si="0"/>
        <v>130</v>
      </c>
      <c r="F44" s="60">
        <v>140</v>
      </c>
      <c r="G44" s="2"/>
      <c r="H44" s="2"/>
      <c r="I44" s="2"/>
      <c r="J44" s="48">
        <v>63</v>
      </c>
      <c r="K44" s="58">
        <v>27.5</v>
      </c>
      <c r="L44" s="59">
        <v>37.5</v>
      </c>
      <c r="M44" s="59">
        <v>45</v>
      </c>
      <c r="N44" s="59">
        <v>50</v>
      </c>
      <c r="O44" s="60">
        <v>55</v>
      </c>
    </row>
    <row r="45" spans="1:17" ht="13.8" x14ac:dyDescent="0.25">
      <c r="A45" s="48">
        <v>93</v>
      </c>
      <c r="B45" s="79">
        <v>77.5</v>
      </c>
      <c r="C45" s="81">
        <v>110</v>
      </c>
      <c r="D45" s="59">
        <v>130</v>
      </c>
      <c r="E45" s="59">
        <v>140</v>
      </c>
      <c r="F45" s="60">
        <v>152.5</v>
      </c>
      <c r="G45" s="2"/>
      <c r="H45" s="2"/>
      <c r="I45" s="2"/>
      <c r="J45" s="48">
        <v>69</v>
      </c>
      <c r="K45" s="58">
        <v>30</v>
      </c>
      <c r="L45" s="59">
        <v>40</v>
      </c>
      <c r="M45" s="59">
        <v>47.5</v>
      </c>
      <c r="N45" s="59">
        <v>52.5</v>
      </c>
      <c r="O45" s="60">
        <v>57.5</v>
      </c>
    </row>
    <row r="46" spans="1:17" ht="13.8" x14ac:dyDescent="0.25">
      <c r="A46" s="48">
        <v>105</v>
      </c>
      <c r="B46" s="79">
        <v>82.5</v>
      </c>
      <c r="C46" s="81">
        <v>117.5</v>
      </c>
      <c r="D46" s="59">
        <v>140</v>
      </c>
      <c r="E46" s="59">
        <v>150</v>
      </c>
      <c r="F46" s="60">
        <v>162.5</v>
      </c>
      <c r="G46" s="2"/>
      <c r="H46" s="2"/>
      <c r="I46" s="2"/>
      <c r="J46" s="48">
        <v>76</v>
      </c>
      <c r="K46" s="58">
        <v>32.5</v>
      </c>
      <c r="L46" s="59">
        <v>42.5</v>
      </c>
      <c r="M46" s="59">
        <v>50</v>
      </c>
      <c r="N46" s="59">
        <v>55</v>
      </c>
      <c r="O46" s="60">
        <v>60</v>
      </c>
    </row>
    <row r="47" spans="1:17" ht="13.8" x14ac:dyDescent="0.25">
      <c r="A47" s="48">
        <v>120</v>
      </c>
      <c r="B47" s="79">
        <v>90</v>
      </c>
      <c r="C47" s="81">
        <v>127.5</v>
      </c>
      <c r="D47" s="59">
        <v>150</v>
      </c>
      <c r="E47" s="59">
        <f t="shared" si="0"/>
        <v>162.5</v>
      </c>
      <c r="F47" s="60">
        <v>175</v>
      </c>
      <c r="G47" s="2"/>
      <c r="H47" s="2"/>
      <c r="I47" s="2"/>
      <c r="J47" s="48">
        <v>84</v>
      </c>
      <c r="K47" s="58">
        <v>35</v>
      </c>
      <c r="L47" s="59">
        <v>50</v>
      </c>
      <c r="M47" s="59">
        <v>60</v>
      </c>
      <c r="N47" s="59">
        <f t="shared" ref="N47" si="1">(M47+O47)/2</f>
        <v>65</v>
      </c>
      <c r="O47" s="60">
        <v>70</v>
      </c>
    </row>
    <row r="48" spans="1:17" ht="14.4" thickBot="1" x14ac:dyDescent="0.3">
      <c r="A48" s="61" t="s">
        <v>2</v>
      </c>
      <c r="B48" s="82">
        <v>100</v>
      </c>
      <c r="C48" s="84">
        <v>140</v>
      </c>
      <c r="D48" s="84">
        <v>170</v>
      </c>
      <c r="E48" s="63">
        <f t="shared" si="0"/>
        <v>185</v>
      </c>
      <c r="F48" s="64">
        <v>200</v>
      </c>
      <c r="G48" s="2"/>
      <c r="H48" s="2"/>
      <c r="I48" s="2"/>
      <c r="J48" s="61" t="s">
        <v>1</v>
      </c>
      <c r="K48" s="62">
        <v>37.5</v>
      </c>
      <c r="L48" s="63">
        <v>55</v>
      </c>
      <c r="M48" s="63">
        <v>65</v>
      </c>
      <c r="N48" s="63">
        <v>72.5</v>
      </c>
      <c r="O48" s="64">
        <v>77.5</v>
      </c>
    </row>
    <row r="49" spans="1:15" ht="21" customHeight="1" thickBot="1" x14ac:dyDescent="0.3">
      <c r="A49" s="14" t="s">
        <v>88</v>
      </c>
      <c r="B49" s="87"/>
      <c r="C49" s="15"/>
      <c r="D49" s="15"/>
      <c r="E49" s="15"/>
      <c r="F49" s="15"/>
      <c r="G49" s="15"/>
      <c r="H49" s="15"/>
      <c r="I49" s="15"/>
      <c r="J49" s="3"/>
      <c r="K49" s="3"/>
      <c r="L49" s="3"/>
      <c r="M49" s="3"/>
    </row>
    <row r="50" spans="1:15" ht="21" thickBot="1" x14ac:dyDescent="0.4">
      <c r="A50" s="225" t="s">
        <v>42</v>
      </c>
      <c r="B50" s="226"/>
      <c r="C50" s="226"/>
      <c r="D50" s="226"/>
      <c r="E50" s="226"/>
      <c r="F50" s="227"/>
      <c r="G50" s="15"/>
      <c r="H50" s="40"/>
      <c r="I50" s="40"/>
      <c r="J50" s="225" t="s">
        <v>43</v>
      </c>
      <c r="K50" s="226"/>
      <c r="L50" s="226"/>
      <c r="M50" s="226"/>
      <c r="N50" s="226"/>
      <c r="O50" s="227"/>
    </row>
    <row r="51" spans="1:15" ht="14.4" thickBot="1" x14ac:dyDescent="0.3">
      <c r="A51" s="41" t="s">
        <v>0</v>
      </c>
      <c r="B51" s="42" t="s">
        <v>20</v>
      </c>
      <c r="C51" s="43" t="s">
        <v>17</v>
      </c>
      <c r="D51" s="43" t="s">
        <v>18</v>
      </c>
      <c r="E51" s="43" t="s">
        <v>31</v>
      </c>
      <c r="F51" s="44" t="s">
        <v>32</v>
      </c>
      <c r="G51" s="15"/>
      <c r="H51" s="2"/>
      <c r="I51" s="2"/>
      <c r="J51" s="41" t="s">
        <v>0</v>
      </c>
      <c r="K51" s="42" t="s">
        <v>20</v>
      </c>
      <c r="L51" s="43" t="s">
        <v>17</v>
      </c>
      <c r="M51" s="43" t="s">
        <v>18</v>
      </c>
      <c r="N51" s="43" t="s">
        <v>31</v>
      </c>
      <c r="O51" s="44" t="s">
        <v>32</v>
      </c>
    </row>
    <row r="52" spans="1:15" ht="13.8" x14ac:dyDescent="0.25">
      <c r="A52" s="78">
        <v>59</v>
      </c>
      <c r="B52" s="75">
        <v>42.5</v>
      </c>
      <c r="C52" s="77">
        <v>60</v>
      </c>
      <c r="D52" s="77">
        <v>72.5</v>
      </c>
      <c r="E52" s="55">
        <v>80</v>
      </c>
      <c r="F52" s="56">
        <v>85</v>
      </c>
      <c r="G52" s="15"/>
      <c r="H52" s="2"/>
      <c r="I52" s="2"/>
      <c r="J52" s="78">
        <v>47</v>
      </c>
      <c r="K52" s="85">
        <v>20</v>
      </c>
      <c r="L52" s="86">
        <v>25</v>
      </c>
      <c r="M52" s="86">
        <v>27.5</v>
      </c>
      <c r="N52" s="50">
        <v>32.5</v>
      </c>
      <c r="O52" s="51">
        <v>35</v>
      </c>
    </row>
    <row r="53" spans="1:15" ht="13.8" x14ac:dyDescent="0.25">
      <c r="A53" s="48">
        <v>66</v>
      </c>
      <c r="B53" s="79">
        <v>47.5</v>
      </c>
      <c r="C53" s="81">
        <v>67.5</v>
      </c>
      <c r="D53" s="81">
        <v>80</v>
      </c>
      <c r="E53" s="59">
        <v>87.5</v>
      </c>
      <c r="F53" s="60">
        <v>95</v>
      </c>
      <c r="G53" s="15"/>
      <c r="H53" s="2"/>
      <c r="I53" s="2"/>
      <c r="J53" s="48">
        <v>52</v>
      </c>
      <c r="K53" s="79">
        <v>20</v>
      </c>
      <c r="L53" s="81">
        <v>27.5</v>
      </c>
      <c r="M53" s="81">
        <v>30</v>
      </c>
      <c r="N53" s="59">
        <f t="shared" ref="N53:N57" si="2">(M53+O53)/2</f>
        <v>35</v>
      </c>
      <c r="O53" s="60">
        <v>40</v>
      </c>
    </row>
    <row r="54" spans="1:15" ht="13.8" x14ac:dyDescent="0.25">
      <c r="A54" s="48">
        <v>74</v>
      </c>
      <c r="B54" s="79">
        <v>57.5</v>
      </c>
      <c r="C54" s="81">
        <v>80</v>
      </c>
      <c r="D54" s="81">
        <v>97.5</v>
      </c>
      <c r="E54" s="59">
        <v>107.5</v>
      </c>
      <c r="F54" s="60">
        <v>115</v>
      </c>
      <c r="G54" s="15"/>
      <c r="H54" s="2"/>
      <c r="I54" s="2"/>
      <c r="J54" s="48">
        <v>57</v>
      </c>
      <c r="K54" s="79">
        <v>22.5</v>
      </c>
      <c r="L54" s="81">
        <v>30</v>
      </c>
      <c r="M54" s="81">
        <v>35</v>
      </c>
      <c r="N54" s="59">
        <f t="shared" si="2"/>
        <v>40</v>
      </c>
      <c r="O54" s="60">
        <v>45</v>
      </c>
    </row>
    <row r="55" spans="1:15" ht="13.8" x14ac:dyDescent="0.25">
      <c r="A55" s="48">
        <v>83</v>
      </c>
      <c r="B55" s="79">
        <v>62.5</v>
      </c>
      <c r="C55" s="81">
        <v>87.5</v>
      </c>
      <c r="D55" s="81">
        <v>107.5</v>
      </c>
      <c r="E55" s="59">
        <v>117.5</v>
      </c>
      <c r="F55" s="60">
        <v>125</v>
      </c>
      <c r="G55" s="15"/>
      <c r="H55" s="2"/>
      <c r="I55" s="2"/>
      <c r="J55" s="48">
        <v>63</v>
      </c>
      <c r="K55" s="79">
        <v>25</v>
      </c>
      <c r="L55" s="81">
        <v>32.5</v>
      </c>
      <c r="M55" s="81">
        <v>37.5</v>
      </c>
      <c r="N55" s="59">
        <v>42.5</v>
      </c>
      <c r="O55" s="60">
        <v>47.5</v>
      </c>
    </row>
    <row r="56" spans="1:15" ht="13.8" x14ac:dyDescent="0.25">
      <c r="A56" s="48">
        <v>93</v>
      </c>
      <c r="B56" s="79">
        <v>67.5</v>
      </c>
      <c r="C56" s="81">
        <v>97.5</v>
      </c>
      <c r="D56" s="59">
        <v>117.5</v>
      </c>
      <c r="E56" s="59">
        <v>127.5</v>
      </c>
      <c r="F56" s="60">
        <v>137.5</v>
      </c>
      <c r="G56" s="15"/>
      <c r="H56" s="2"/>
      <c r="I56" s="2"/>
      <c r="J56" s="48">
        <v>69</v>
      </c>
      <c r="K56" s="79">
        <v>27.5</v>
      </c>
      <c r="L56" s="81">
        <v>35</v>
      </c>
      <c r="M56" s="59">
        <v>40</v>
      </c>
      <c r="N56" s="59">
        <v>45</v>
      </c>
      <c r="O56" s="60">
        <v>50</v>
      </c>
    </row>
    <row r="57" spans="1:15" ht="13.8" x14ac:dyDescent="0.25">
      <c r="A57" s="48">
        <v>105</v>
      </c>
      <c r="B57" s="79">
        <v>77.5</v>
      </c>
      <c r="C57" s="81">
        <v>107.5</v>
      </c>
      <c r="D57" s="59">
        <v>130</v>
      </c>
      <c r="E57" s="59">
        <v>140</v>
      </c>
      <c r="F57" s="60">
        <v>152.5</v>
      </c>
      <c r="G57" s="15"/>
      <c r="H57" s="2"/>
      <c r="I57" s="2"/>
      <c r="J57" s="48">
        <v>76</v>
      </c>
      <c r="K57" s="79">
        <v>30</v>
      </c>
      <c r="L57" s="81">
        <v>37.5</v>
      </c>
      <c r="M57" s="59">
        <v>42.5</v>
      </c>
      <c r="N57" s="59">
        <f t="shared" si="2"/>
        <v>47.5</v>
      </c>
      <c r="O57" s="60">
        <v>52.5</v>
      </c>
    </row>
    <row r="58" spans="1:15" ht="13.8" x14ac:dyDescent="0.25">
      <c r="A58" s="48">
        <v>120</v>
      </c>
      <c r="B58" s="79">
        <v>85</v>
      </c>
      <c r="C58" s="81">
        <v>117.5</v>
      </c>
      <c r="D58" s="59">
        <v>142.5</v>
      </c>
      <c r="E58" s="59">
        <v>152.5</v>
      </c>
      <c r="F58" s="60">
        <v>162.5</v>
      </c>
      <c r="G58" s="15"/>
      <c r="H58" s="2"/>
      <c r="I58" s="2"/>
      <c r="J58" s="48">
        <v>84</v>
      </c>
      <c r="K58" s="79">
        <v>32.5</v>
      </c>
      <c r="L58" s="81">
        <v>40</v>
      </c>
      <c r="M58" s="59">
        <v>50</v>
      </c>
      <c r="N58" s="59">
        <v>55</v>
      </c>
      <c r="O58" s="60">
        <v>57.5</v>
      </c>
    </row>
    <row r="59" spans="1:15" ht="14.4" thickBot="1" x14ac:dyDescent="0.3">
      <c r="A59" s="61" t="s">
        <v>2</v>
      </c>
      <c r="B59" s="82">
        <v>92.5</v>
      </c>
      <c r="C59" s="84">
        <v>127.5</v>
      </c>
      <c r="D59" s="84">
        <v>155</v>
      </c>
      <c r="E59" s="63">
        <v>165</v>
      </c>
      <c r="F59" s="64">
        <v>172.5</v>
      </c>
      <c r="G59" s="15"/>
      <c r="H59" s="2"/>
      <c r="I59" s="2"/>
      <c r="J59" s="61" t="s">
        <v>1</v>
      </c>
      <c r="K59" s="82">
        <v>35</v>
      </c>
      <c r="L59" s="84">
        <v>45</v>
      </c>
      <c r="M59" s="84">
        <v>55</v>
      </c>
      <c r="N59" s="63">
        <v>60</v>
      </c>
      <c r="O59" s="64">
        <v>65</v>
      </c>
    </row>
    <row r="60" spans="1:15" ht="21" customHeight="1" thickBot="1" x14ac:dyDescent="0.3">
      <c r="A60" s="14" t="s">
        <v>89</v>
      </c>
      <c r="B60" s="87"/>
      <c r="C60" s="15"/>
      <c r="D60" s="15"/>
      <c r="E60" s="15"/>
      <c r="F60" s="15"/>
      <c r="G60" s="15"/>
      <c r="H60" s="15"/>
      <c r="I60" s="15"/>
      <c r="J60" s="3"/>
      <c r="K60" s="3"/>
      <c r="L60" s="3"/>
      <c r="M60" s="3"/>
    </row>
    <row r="61" spans="1:15" ht="21" thickBot="1" x14ac:dyDescent="0.4">
      <c r="A61" s="225" t="s">
        <v>44</v>
      </c>
      <c r="B61" s="226"/>
      <c r="C61" s="226"/>
      <c r="D61" s="226"/>
      <c r="E61" s="226"/>
      <c r="F61" s="227"/>
      <c r="G61" s="15"/>
      <c r="H61" s="40"/>
      <c r="I61" s="40"/>
      <c r="J61" s="225" t="s">
        <v>45</v>
      </c>
      <c r="K61" s="226"/>
      <c r="L61" s="226"/>
      <c r="M61" s="226"/>
      <c r="N61" s="226"/>
      <c r="O61" s="227"/>
    </row>
    <row r="62" spans="1:15" ht="14.4" thickBot="1" x14ac:dyDescent="0.3">
      <c r="A62" s="88" t="s">
        <v>0</v>
      </c>
      <c r="B62" s="46" t="s">
        <v>20</v>
      </c>
      <c r="C62" s="46" t="s">
        <v>17</v>
      </c>
      <c r="D62" s="46" t="s">
        <v>18</v>
      </c>
      <c r="E62" s="89" t="s">
        <v>31</v>
      </c>
      <c r="F62" s="89" t="s">
        <v>32</v>
      </c>
      <c r="G62" s="15"/>
      <c r="H62" s="2"/>
      <c r="I62" s="2"/>
      <c r="J62" s="41" t="s">
        <v>0</v>
      </c>
      <c r="K62" s="42" t="s">
        <v>20</v>
      </c>
      <c r="L62" s="43" t="s">
        <v>17</v>
      </c>
      <c r="M62" s="43" t="s">
        <v>18</v>
      </c>
      <c r="N62" s="43" t="s">
        <v>31</v>
      </c>
      <c r="O62" s="44" t="s">
        <v>32</v>
      </c>
    </row>
    <row r="63" spans="1:15" ht="13.8" x14ac:dyDescent="0.25">
      <c r="A63" s="78">
        <v>59</v>
      </c>
      <c r="B63" s="75">
        <v>37.5</v>
      </c>
      <c r="C63" s="77">
        <v>50</v>
      </c>
      <c r="D63" s="77">
        <v>62.5</v>
      </c>
      <c r="E63" s="55">
        <v>67.5</v>
      </c>
      <c r="F63" s="56">
        <v>72.5</v>
      </c>
      <c r="G63" s="15"/>
      <c r="H63" s="2"/>
      <c r="I63" s="2"/>
      <c r="J63" s="78">
        <v>47</v>
      </c>
      <c r="K63" s="85">
        <v>20</v>
      </c>
      <c r="L63" s="86">
        <v>22.5</v>
      </c>
      <c r="M63" s="86">
        <v>25</v>
      </c>
      <c r="N63" s="50">
        <v>30</v>
      </c>
      <c r="O63" s="51">
        <v>32.5</v>
      </c>
    </row>
    <row r="64" spans="1:15" ht="13.8" x14ac:dyDescent="0.25">
      <c r="A64" s="48">
        <v>66</v>
      </c>
      <c r="B64" s="79">
        <v>42.5</v>
      </c>
      <c r="C64" s="81">
        <v>60</v>
      </c>
      <c r="D64" s="81">
        <v>72.5</v>
      </c>
      <c r="E64" s="59">
        <v>80</v>
      </c>
      <c r="F64" s="60">
        <v>85</v>
      </c>
      <c r="G64" s="15"/>
      <c r="H64" s="2"/>
      <c r="I64" s="2"/>
      <c r="J64" s="48">
        <v>52</v>
      </c>
      <c r="K64" s="79">
        <v>22.5</v>
      </c>
      <c r="L64" s="81">
        <v>25</v>
      </c>
      <c r="M64" s="81">
        <v>27.5</v>
      </c>
      <c r="N64" s="59">
        <v>32.5</v>
      </c>
      <c r="O64" s="60">
        <v>35</v>
      </c>
    </row>
    <row r="65" spans="1:15" ht="13.8" x14ac:dyDescent="0.25">
      <c r="A65" s="48">
        <v>74</v>
      </c>
      <c r="B65" s="79">
        <v>47.5</v>
      </c>
      <c r="C65" s="81">
        <v>67.5</v>
      </c>
      <c r="D65" s="81">
        <v>80</v>
      </c>
      <c r="E65" s="59">
        <v>90</v>
      </c>
      <c r="F65" s="60">
        <v>95</v>
      </c>
      <c r="G65" s="15"/>
      <c r="H65" s="2"/>
      <c r="I65" s="2"/>
      <c r="J65" s="48">
        <v>57</v>
      </c>
      <c r="K65" s="79">
        <v>25</v>
      </c>
      <c r="L65" s="81">
        <v>27.5</v>
      </c>
      <c r="M65" s="81">
        <v>30</v>
      </c>
      <c r="N65" s="59">
        <v>35</v>
      </c>
      <c r="O65" s="60">
        <v>37.5</v>
      </c>
    </row>
    <row r="66" spans="1:15" ht="13.8" x14ac:dyDescent="0.25">
      <c r="A66" s="48">
        <v>83</v>
      </c>
      <c r="B66" s="79">
        <v>52.5</v>
      </c>
      <c r="C66" s="81">
        <v>75</v>
      </c>
      <c r="D66" s="81">
        <v>90</v>
      </c>
      <c r="E66" s="59">
        <v>100</v>
      </c>
      <c r="F66" s="60">
        <v>105</v>
      </c>
      <c r="G66" s="15"/>
      <c r="H66" s="2"/>
      <c r="I66" s="2"/>
      <c r="J66" s="48">
        <v>63</v>
      </c>
      <c r="K66" s="79">
        <v>27.5</v>
      </c>
      <c r="L66" s="81">
        <v>30</v>
      </c>
      <c r="M66" s="81">
        <v>32.5</v>
      </c>
      <c r="N66" s="59">
        <v>37.5</v>
      </c>
      <c r="O66" s="60">
        <v>40</v>
      </c>
    </row>
    <row r="67" spans="1:15" ht="13.8" x14ac:dyDescent="0.25">
      <c r="A67" s="48">
        <v>93</v>
      </c>
      <c r="B67" s="79">
        <v>60</v>
      </c>
      <c r="C67" s="81">
        <v>85</v>
      </c>
      <c r="D67" s="59">
        <v>102.5</v>
      </c>
      <c r="E67" s="59">
        <v>110</v>
      </c>
      <c r="F67" s="60">
        <v>115</v>
      </c>
      <c r="G67" s="15"/>
      <c r="H67" s="2"/>
      <c r="I67" s="2"/>
      <c r="J67" s="48">
        <v>69</v>
      </c>
      <c r="K67" s="79">
        <v>30</v>
      </c>
      <c r="L67" s="81">
        <v>32.5</v>
      </c>
      <c r="M67" s="59">
        <v>35</v>
      </c>
      <c r="N67" s="59">
        <v>40</v>
      </c>
      <c r="O67" s="60">
        <v>45</v>
      </c>
    </row>
    <row r="68" spans="1:15" ht="13.8" x14ac:dyDescent="0.25">
      <c r="A68" s="48">
        <v>105</v>
      </c>
      <c r="B68" s="79">
        <v>62.5</v>
      </c>
      <c r="C68" s="81">
        <v>87.5</v>
      </c>
      <c r="D68" s="59">
        <v>107.5</v>
      </c>
      <c r="E68" s="59">
        <v>115</v>
      </c>
      <c r="F68" s="60">
        <v>120</v>
      </c>
      <c r="G68" s="15"/>
      <c r="H68" s="2"/>
      <c r="I68" s="2"/>
      <c r="J68" s="48">
        <v>76</v>
      </c>
      <c r="K68" s="79">
        <v>32.5</v>
      </c>
      <c r="L68" s="81">
        <v>35</v>
      </c>
      <c r="M68" s="59">
        <v>37.5</v>
      </c>
      <c r="N68" s="59">
        <v>42.5</v>
      </c>
      <c r="O68" s="60">
        <v>47.5</v>
      </c>
    </row>
    <row r="69" spans="1:15" ht="13.8" x14ac:dyDescent="0.25">
      <c r="A69" s="48">
        <v>120</v>
      </c>
      <c r="B69" s="79">
        <v>67.5</v>
      </c>
      <c r="C69" s="81">
        <v>92.5</v>
      </c>
      <c r="D69" s="59">
        <v>112.5</v>
      </c>
      <c r="E69" s="59">
        <v>122.5</v>
      </c>
      <c r="F69" s="60">
        <v>130</v>
      </c>
      <c r="G69" s="15"/>
      <c r="H69" s="2"/>
      <c r="I69" s="2"/>
      <c r="J69" s="48">
        <v>84</v>
      </c>
      <c r="K69" s="79">
        <v>35</v>
      </c>
      <c r="L69" s="81">
        <v>37.5</v>
      </c>
      <c r="M69" s="59">
        <v>42.5</v>
      </c>
      <c r="N69" s="59">
        <v>47.5</v>
      </c>
      <c r="O69" s="60">
        <v>52.5</v>
      </c>
    </row>
    <row r="70" spans="1:15" ht="14.4" thickBot="1" x14ac:dyDescent="0.3">
      <c r="A70" s="61" t="s">
        <v>2</v>
      </c>
      <c r="B70" s="82">
        <v>70</v>
      </c>
      <c r="C70" s="84">
        <v>97.5</v>
      </c>
      <c r="D70" s="84">
        <v>117.5</v>
      </c>
      <c r="E70" s="63">
        <v>127.5</v>
      </c>
      <c r="F70" s="64">
        <v>135</v>
      </c>
      <c r="G70" s="15"/>
      <c r="H70" s="2"/>
      <c r="I70" s="2"/>
      <c r="J70" s="61" t="s">
        <v>1</v>
      </c>
      <c r="K70" s="82">
        <v>37.5</v>
      </c>
      <c r="L70" s="84">
        <v>40</v>
      </c>
      <c r="M70" s="84">
        <v>45</v>
      </c>
      <c r="N70" s="63">
        <v>50</v>
      </c>
      <c r="O70" s="64">
        <v>55</v>
      </c>
    </row>
    <row r="71" spans="1:15" ht="21" customHeight="1" thickBot="1" x14ac:dyDescent="0.3">
      <c r="A71" s="14" t="s">
        <v>90</v>
      </c>
      <c r="B71" s="87"/>
      <c r="C71" s="2"/>
      <c r="D71" s="2"/>
      <c r="E71" s="15"/>
      <c r="F71" s="15"/>
      <c r="G71" s="15"/>
      <c r="H71" s="2"/>
      <c r="I71" s="2"/>
      <c r="J71" s="3"/>
      <c r="K71" s="3"/>
      <c r="L71" s="3"/>
      <c r="M71" s="3"/>
    </row>
    <row r="72" spans="1:15" ht="21" thickBot="1" x14ac:dyDescent="0.4">
      <c r="A72" s="225" t="s">
        <v>46</v>
      </c>
      <c r="B72" s="226"/>
      <c r="C72" s="226"/>
      <c r="D72" s="226"/>
      <c r="E72" s="226"/>
      <c r="F72" s="227"/>
      <c r="G72" s="15"/>
      <c r="H72" s="40"/>
      <c r="I72" s="40"/>
      <c r="J72" s="225" t="s">
        <v>47</v>
      </c>
      <c r="K72" s="226"/>
      <c r="L72" s="226"/>
      <c r="M72" s="226"/>
      <c r="N72" s="226"/>
      <c r="O72" s="227"/>
    </row>
    <row r="73" spans="1:15" ht="14.4" thickBot="1" x14ac:dyDescent="0.3">
      <c r="A73" s="78" t="s">
        <v>0</v>
      </c>
      <c r="B73" s="42" t="s">
        <v>20</v>
      </c>
      <c r="C73" s="43" t="s">
        <v>17</v>
      </c>
      <c r="D73" s="43" t="s">
        <v>18</v>
      </c>
      <c r="E73" s="43" t="s">
        <v>31</v>
      </c>
      <c r="F73" s="44" t="s">
        <v>32</v>
      </c>
      <c r="G73" s="15"/>
      <c r="H73" s="2"/>
      <c r="I73" s="2"/>
      <c r="J73" s="41" t="s">
        <v>0</v>
      </c>
      <c r="K73" s="42" t="s">
        <v>20</v>
      </c>
      <c r="L73" s="43" t="s">
        <v>17</v>
      </c>
      <c r="M73" s="43" t="s">
        <v>18</v>
      </c>
      <c r="N73" s="43" t="s">
        <v>31</v>
      </c>
      <c r="O73" s="44" t="s">
        <v>32</v>
      </c>
    </row>
    <row r="74" spans="1:15" ht="13.8" x14ac:dyDescent="0.25">
      <c r="A74" s="78">
        <v>59</v>
      </c>
      <c r="B74" s="85">
        <v>32.5</v>
      </c>
      <c r="C74" s="86">
        <v>45</v>
      </c>
      <c r="D74" s="86">
        <v>55</v>
      </c>
      <c r="E74" s="50">
        <v>57.5</v>
      </c>
      <c r="F74" s="51">
        <v>62.5</v>
      </c>
      <c r="G74" s="15"/>
      <c r="H74" s="2"/>
      <c r="I74" s="2"/>
      <c r="J74" s="78">
        <v>47</v>
      </c>
      <c r="K74" s="85">
        <v>20</v>
      </c>
      <c r="L74" s="86">
        <v>22.5</v>
      </c>
      <c r="M74" s="86">
        <v>25</v>
      </c>
      <c r="N74" s="50">
        <v>27.5</v>
      </c>
      <c r="O74" s="51">
        <v>30</v>
      </c>
    </row>
    <row r="75" spans="1:15" ht="13.8" x14ac:dyDescent="0.25">
      <c r="A75" s="48">
        <v>66</v>
      </c>
      <c r="B75" s="79">
        <v>35</v>
      </c>
      <c r="C75" s="81">
        <v>50</v>
      </c>
      <c r="D75" s="81">
        <v>60</v>
      </c>
      <c r="E75" s="59">
        <v>65</v>
      </c>
      <c r="F75" s="60">
        <v>70</v>
      </c>
      <c r="G75" s="15"/>
      <c r="H75" s="2"/>
      <c r="I75" s="2"/>
      <c r="J75" s="48">
        <v>52</v>
      </c>
      <c r="K75" s="79">
        <v>22.5</v>
      </c>
      <c r="L75" s="81">
        <v>25</v>
      </c>
      <c r="M75" s="81">
        <v>27.5</v>
      </c>
      <c r="N75" s="59">
        <v>30</v>
      </c>
      <c r="O75" s="60">
        <v>32.5</v>
      </c>
    </row>
    <row r="76" spans="1:15" ht="13.8" x14ac:dyDescent="0.25">
      <c r="A76" s="48">
        <v>74</v>
      </c>
      <c r="B76" s="79">
        <v>40</v>
      </c>
      <c r="C76" s="81">
        <v>55</v>
      </c>
      <c r="D76" s="81">
        <v>65</v>
      </c>
      <c r="E76" s="59">
        <v>72.5</v>
      </c>
      <c r="F76" s="60">
        <v>77.5</v>
      </c>
      <c r="G76" s="15"/>
      <c r="H76" s="2"/>
      <c r="I76" s="2"/>
      <c r="J76" s="48">
        <v>57</v>
      </c>
      <c r="K76" s="79">
        <v>25</v>
      </c>
      <c r="L76" s="81">
        <v>27.5</v>
      </c>
      <c r="M76" s="81">
        <v>30</v>
      </c>
      <c r="N76" s="59">
        <v>32.5</v>
      </c>
      <c r="O76" s="60">
        <v>35</v>
      </c>
    </row>
    <row r="77" spans="1:15" ht="13.8" x14ac:dyDescent="0.25">
      <c r="A77" s="48">
        <v>83</v>
      </c>
      <c r="B77" s="79">
        <v>45</v>
      </c>
      <c r="C77" s="81">
        <v>62.5</v>
      </c>
      <c r="D77" s="81">
        <v>77.5</v>
      </c>
      <c r="E77" s="59">
        <v>85</v>
      </c>
      <c r="F77" s="60">
        <v>90</v>
      </c>
      <c r="G77" s="15"/>
      <c r="H77" s="2"/>
      <c r="I77" s="2"/>
      <c r="J77" s="48">
        <v>63</v>
      </c>
      <c r="K77" s="79">
        <v>27.5</v>
      </c>
      <c r="L77" s="81">
        <v>30</v>
      </c>
      <c r="M77" s="81">
        <v>32.5</v>
      </c>
      <c r="N77" s="59">
        <v>35</v>
      </c>
      <c r="O77" s="60">
        <v>37.5</v>
      </c>
    </row>
    <row r="78" spans="1:15" ht="13.8" x14ac:dyDescent="0.25">
      <c r="A78" s="48">
        <v>93</v>
      </c>
      <c r="B78" s="79">
        <v>50</v>
      </c>
      <c r="C78" s="81">
        <v>70</v>
      </c>
      <c r="D78" s="59">
        <v>85</v>
      </c>
      <c r="E78" s="59">
        <v>90</v>
      </c>
      <c r="F78" s="60">
        <v>95</v>
      </c>
      <c r="G78" s="15"/>
      <c r="H78" s="2"/>
      <c r="I78" s="2"/>
      <c r="J78" s="48">
        <v>69</v>
      </c>
      <c r="K78" s="79">
        <v>30</v>
      </c>
      <c r="L78" s="81">
        <v>32.5</v>
      </c>
      <c r="M78" s="59">
        <v>35</v>
      </c>
      <c r="N78" s="59">
        <v>37.5</v>
      </c>
      <c r="O78" s="60">
        <v>40</v>
      </c>
    </row>
    <row r="79" spans="1:15" ht="13.8" x14ac:dyDescent="0.25">
      <c r="A79" s="48">
        <v>105</v>
      </c>
      <c r="B79" s="79">
        <v>52.5</v>
      </c>
      <c r="C79" s="81">
        <v>72.5</v>
      </c>
      <c r="D79" s="59">
        <v>90</v>
      </c>
      <c r="E79" s="59">
        <v>95</v>
      </c>
      <c r="F79" s="60">
        <v>100</v>
      </c>
      <c r="G79" s="15"/>
      <c r="H79" s="2"/>
      <c r="I79" s="2"/>
      <c r="J79" s="48">
        <v>76</v>
      </c>
      <c r="K79" s="79">
        <v>32.5</v>
      </c>
      <c r="L79" s="81">
        <v>35</v>
      </c>
      <c r="M79" s="59">
        <v>37.5</v>
      </c>
      <c r="N79" s="59">
        <v>40</v>
      </c>
      <c r="O79" s="60">
        <v>42.5</v>
      </c>
    </row>
    <row r="80" spans="1:15" ht="13.8" x14ac:dyDescent="0.25">
      <c r="A80" s="48">
        <v>120</v>
      </c>
      <c r="B80" s="79">
        <v>55</v>
      </c>
      <c r="C80" s="81">
        <v>77.5</v>
      </c>
      <c r="D80" s="59">
        <v>92.5</v>
      </c>
      <c r="E80" s="59">
        <v>100</v>
      </c>
      <c r="F80" s="60">
        <v>105</v>
      </c>
      <c r="G80" s="15"/>
      <c r="H80" s="2"/>
      <c r="I80" s="2"/>
      <c r="J80" s="48">
        <v>84</v>
      </c>
      <c r="K80" s="79">
        <v>35</v>
      </c>
      <c r="L80" s="81">
        <v>37.5</v>
      </c>
      <c r="M80" s="59">
        <v>40</v>
      </c>
      <c r="N80" s="59">
        <v>42.5</v>
      </c>
      <c r="O80" s="60">
        <v>45</v>
      </c>
    </row>
    <row r="81" spans="1:15" ht="14.4" thickBot="1" x14ac:dyDescent="0.3">
      <c r="A81" s="61" t="s">
        <v>2</v>
      </c>
      <c r="B81" s="82">
        <v>57.5</v>
      </c>
      <c r="C81" s="84">
        <v>80</v>
      </c>
      <c r="D81" s="84">
        <v>97.5</v>
      </c>
      <c r="E81" s="63">
        <v>105</v>
      </c>
      <c r="F81" s="64">
        <v>110</v>
      </c>
      <c r="G81" s="15"/>
      <c r="H81" s="2"/>
      <c r="I81" s="2"/>
      <c r="J81" s="61" t="s">
        <v>1</v>
      </c>
      <c r="K81" s="82">
        <v>37.5</v>
      </c>
      <c r="L81" s="84">
        <v>40</v>
      </c>
      <c r="M81" s="84">
        <v>42.5</v>
      </c>
      <c r="N81" s="63">
        <v>45</v>
      </c>
      <c r="O81" s="64">
        <v>50</v>
      </c>
    </row>
    <row r="82" spans="1:15" ht="13.8" x14ac:dyDescent="0.25">
      <c r="A82" s="14" t="s">
        <v>91</v>
      </c>
      <c r="B82" s="90"/>
      <c r="C82" s="90"/>
      <c r="D82" s="90"/>
      <c r="E82" s="15"/>
      <c r="F82" s="15"/>
      <c r="G82" s="15"/>
      <c r="H82" s="90"/>
      <c r="I82" s="90"/>
      <c r="J82" s="3"/>
      <c r="K82" s="3"/>
      <c r="L82" s="3"/>
      <c r="M82" s="3"/>
      <c r="N82" s="3"/>
    </row>
    <row r="83" spans="1:15" ht="13.8" x14ac:dyDescent="0.25">
      <c r="A83" s="90"/>
      <c r="B83" s="90"/>
      <c r="C83" s="90"/>
      <c r="D83" s="90"/>
      <c r="E83" s="15"/>
      <c r="F83" s="15"/>
      <c r="G83" s="15"/>
      <c r="H83" s="90"/>
      <c r="I83" s="90"/>
      <c r="J83" s="90"/>
      <c r="K83" s="90"/>
      <c r="L83" s="90"/>
      <c r="M83" s="90"/>
      <c r="N83" s="90"/>
    </row>
    <row r="84" spans="1:15" ht="13.8" x14ac:dyDescent="0.25">
      <c r="E84" s="15"/>
      <c r="F84" s="15"/>
      <c r="G84" s="15"/>
      <c r="J84" s="90"/>
      <c r="K84" s="90"/>
      <c r="L84" s="90"/>
      <c r="M84" s="90"/>
      <c r="N84" s="90"/>
    </row>
  </sheetData>
  <mergeCells count="16">
    <mergeCell ref="A1:M1"/>
    <mergeCell ref="A2:M2"/>
    <mergeCell ref="A61:F61"/>
    <mergeCell ref="J61:O61"/>
    <mergeCell ref="A72:F72"/>
    <mergeCell ref="J72:O72"/>
    <mergeCell ref="J4:O4"/>
    <mergeCell ref="A4:F4"/>
    <mergeCell ref="A16:H16"/>
    <mergeCell ref="J16:Q16"/>
    <mergeCell ref="A28:H28"/>
    <mergeCell ref="J28:Q28"/>
    <mergeCell ref="A39:F39"/>
    <mergeCell ref="J39:O39"/>
    <mergeCell ref="A50:F50"/>
    <mergeCell ref="J50:O50"/>
  </mergeCells>
  <pageMargins left="0.7" right="0.7" top="0.75" bottom="0.75" header="0.3" footer="0.3"/>
  <pageSetup scale="48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>
    <pageSetUpPr fitToPage="1"/>
  </sheetPr>
  <dimension ref="A1:R73"/>
  <sheetViews>
    <sheetView zoomScale="80" zoomScaleNormal="80" workbookViewId="0">
      <selection activeCell="S1" sqref="S1"/>
    </sheetView>
  </sheetViews>
  <sheetFormatPr baseColWidth="10" defaultColWidth="10.88671875" defaultRowHeight="13.2" x14ac:dyDescent="0.25"/>
  <cols>
    <col min="1" max="16384" width="10.88671875" style="1"/>
  </cols>
  <sheetData>
    <row r="1" spans="1:18" ht="34.799999999999997" x14ac:dyDescent="0.55000000000000004">
      <c r="A1" s="234" t="s">
        <v>48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6"/>
    </row>
    <row r="2" spans="1:18" ht="18.75" customHeight="1" x14ac:dyDescent="0.25">
      <c r="A2" s="237" t="s">
        <v>64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</row>
    <row r="3" spans="1:18" ht="32.25" customHeight="1" thickBot="1" x14ac:dyDescent="0.35">
      <c r="A3" s="161"/>
      <c r="B3" s="162" t="s">
        <v>49</v>
      </c>
      <c r="C3" s="163"/>
      <c r="D3" s="163"/>
      <c r="E3" s="38"/>
      <c r="F3" s="38"/>
      <c r="G3" s="38"/>
      <c r="H3" s="38"/>
      <c r="I3" s="38"/>
      <c r="J3" s="163"/>
      <c r="K3" s="163"/>
      <c r="L3" s="163"/>
      <c r="M3" s="163"/>
      <c r="N3" s="38"/>
    </row>
    <row r="4" spans="1:18" ht="18" thickBot="1" x14ac:dyDescent="0.3">
      <c r="A4" s="238" t="s">
        <v>36</v>
      </c>
      <c r="B4" s="239"/>
      <c r="C4" s="240" t="s">
        <v>38</v>
      </c>
      <c r="D4" s="240"/>
      <c r="E4" s="240"/>
      <c r="F4" s="240"/>
      <c r="G4" s="240"/>
      <c r="H4" s="241"/>
      <c r="J4" s="159" t="s">
        <v>37</v>
      </c>
      <c r="K4" s="123"/>
      <c r="L4" s="123" t="s">
        <v>39</v>
      </c>
      <c r="M4" s="123"/>
      <c r="N4" s="123"/>
      <c r="O4" s="123"/>
      <c r="P4" s="123"/>
      <c r="Q4" s="160"/>
    </row>
    <row r="5" spans="1:18" ht="13.8" x14ac:dyDescent="0.25">
      <c r="A5" s="91" t="s">
        <v>0</v>
      </c>
      <c r="B5" s="92" t="s">
        <v>20</v>
      </c>
      <c r="C5" s="92" t="s">
        <v>17</v>
      </c>
      <c r="D5" s="68" t="s">
        <v>18</v>
      </c>
      <c r="E5" s="68" t="s">
        <v>31</v>
      </c>
      <c r="F5" s="68" t="s">
        <v>32</v>
      </c>
      <c r="G5" s="68" t="s">
        <v>15</v>
      </c>
      <c r="H5" s="69" t="s">
        <v>16</v>
      </c>
      <c r="J5" s="91" t="s">
        <v>0</v>
      </c>
      <c r="K5" s="92" t="s">
        <v>20</v>
      </c>
      <c r="L5" s="92" t="s">
        <v>17</v>
      </c>
      <c r="M5" s="68" t="s">
        <v>18</v>
      </c>
      <c r="N5" s="68" t="s">
        <v>31</v>
      </c>
      <c r="O5" s="68" t="s">
        <v>32</v>
      </c>
      <c r="P5" s="68" t="s">
        <v>15</v>
      </c>
      <c r="Q5" s="69" t="s">
        <v>16</v>
      </c>
    </row>
    <row r="6" spans="1:18" ht="14.25" customHeight="1" x14ac:dyDescent="0.25">
      <c r="A6" s="93">
        <v>59</v>
      </c>
      <c r="B6" s="80">
        <v>65</v>
      </c>
      <c r="C6" s="80">
        <v>90</v>
      </c>
      <c r="D6" s="81">
        <v>110</v>
      </c>
      <c r="E6" s="59">
        <v>120</v>
      </c>
      <c r="F6" s="59">
        <v>130</v>
      </c>
      <c r="G6" s="152">
        <v>170</v>
      </c>
      <c r="H6" s="153">
        <v>190</v>
      </c>
      <c r="J6" s="93">
        <v>47</v>
      </c>
      <c r="K6" s="80">
        <v>30</v>
      </c>
      <c r="L6" s="80">
        <v>42.5</v>
      </c>
      <c r="M6" s="59">
        <v>50</v>
      </c>
      <c r="N6" s="59">
        <v>55</v>
      </c>
      <c r="O6" s="59">
        <v>60</v>
      </c>
      <c r="P6" s="152">
        <v>90</v>
      </c>
      <c r="Q6" s="153">
        <v>95</v>
      </c>
    </row>
    <row r="7" spans="1:18" ht="13.8" x14ac:dyDescent="0.25">
      <c r="A7" s="93">
        <v>66</v>
      </c>
      <c r="B7" s="80">
        <v>72.5</v>
      </c>
      <c r="C7" s="80">
        <v>100</v>
      </c>
      <c r="D7" s="81">
        <v>125</v>
      </c>
      <c r="E7" s="59">
        <v>135</v>
      </c>
      <c r="F7" s="59">
        <v>145</v>
      </c>
      <c r="G7" s="152">
        <v>190</v>
      </c>
      <c r="H7" s="153">
        <v>205</v>
      </c>
      <c r="J7" s="93">
        <v>52</v>
      </c>
      <c r="K7" s="80">
        <v>32.5</v>
      </c>
      <c r="L7" s="80">
        <v>45</v>
      </c>
      <c r="M7" s="59">
        <v>55</v>
      </c>
      <c r="N7" s="59">
        <v>60</v>
      </c>
      <c r="O7" s="59">
        <v>65</v>
      </c>
      <c r="P7" s="152">
        <v>100</v>
      </c>
      <c r="Q7" s="153">
        <v>115</v>
      </c>
    </row>
    <row r="8" spans="1:18" ht="13.8" x14ac:dyDescent="0.25">
      <c r="A8" s="93">
        <v>74</v>
      </c>
      <c r="B8" s="80">
        <v>82.5</v>
      </c>
      <c r="C8" s="80">
        <v>115</v>
      </c>
      <c r="D8" s="81">
        <v>140</v>
      </c>
      <c r="E8" s="59">
        <v>155</v>
      </c>
      <c r="F8" s="59">
        <v>165</v>
      </c>
      <c r="G8" s="152">
        <v>225</v>
      </c>
      <c r="H8" s="153">
        <v>235</v>
      </c>
      <c r="J8" s="93">
        <v>57</v>
      </c>
      <c r="K8" s="80">
        <v>35</v>
      </c>
      <c r="L8" s="80">
        <v>47.5</v>
      </c>
      <c r="M8" s="59">
        <v>57.5</v>
      </c>
      <c r="N8" s="59">
        <v>62.5</v>
      </c>
      <c r="O8" s="59">
        <v>67.5</v>
      </c>
      <c r="P8" s="152">
        <v>115</v>
      </c>
      <c r="Q8" s="153">
        <v>130</v>
      </c>
    </row>
    <row r="9" spans="1:18" ht="13.8" x14ac:dyDescent="0.25">
      <c r="A9" s="93">
        <v>83</v>
      </c>
      <c r="B9" s="80">
        <v>92.5</v>
      </c>
      <c r="C9" s="80">
        <v>130</v>
      </c>
      <c r="D9" s="81">
        <v>157.5</v>
      </c>
      <c r="E9" s="59">
        <v>170</v>
      </c>
      <c r="F9" s="59">
        <v>185</v>
      </c>
      <c r="G9" s="152">
        <v>240</v>
      </c>
      <c r="H9" s="153">
        <v>260</v>
      </c>
      <c r="J9" s="93">
        <v>63</v>
      </c>
      <c r="K9" s="80">
        <v>37.5</v>
      </c>
      <c r="L9" s="80">
        <v>50</v>
      </c>
      <c r="M9" s="59">
        <v>60</v>
      </c>
      <c r="N9" s="59">
        <v>67.5</v>
      </c>
      <c r="O9" s="59">
        <v>72.5</v>
      </c>
      <c r="P9" s="152">
        <v>130</v>
      </c>
      <c r="Q9" s="153">
        <v>135</v>
      </c>
    </row>
    <row r="10" spans="1:18" ht="13.8" x14ac:dyDescent="0.25">
      <c r="A10" s="93">
        <v>93</v>
      </c>
      <c r="B10" s="80">
        <v>100</v>
      </c>
      <c r="C10" s="80">
        <v>140</v>
      </c>
      <c r="D10" s="59">
        <v>170</v>
      </c>
      <c r="E10" s="59">
        <v>185</v>
      </c>
      <c r="F10" s="59">
        <v>200</v>
      </c>
      <c r="G10" s="152">
        <v>265</v>
      </c>
      <c r="H10" s="153">
        <v>290</v>
      </c>
      <c r="J10" s="93">
        <v>69</v>
      </c>
      <c r="K10" s="80">
        <v>40</v>
      </c>
      <c r="L10" s="80">
        <v>57.5</v>
      </c>
      <c r="M10" s="59">
        <v>67.5</v>
      </c>
      <c r="N10" s="59">
        <v>75</v>
      </c>
      <c r="O10" s="59">
        <v>80</v>
      </c>
      <c r="P10" s="152">
        <v>140</v>
      </c>
      <c r="Q10" s="153">
        <v>150</v>
      </c>
    </row>
    <row r="11" spans="1:18" ht="13.8" x14ac:dyDescent="0.25">
      <c r="A11" s="93">
        <v>105</v>
      </c>
      <c r="B11" s="80">
        <v>110</v>
      </c>
      <c r="C11" s="80">
        <v>155</v>
      </c>
      <c r="D11" s="59">
        <v>187.5</v>
      </c>
      <c r="E11" s="59">
        <v>205</v>
      </c>
      <c r="F11" s="59">
        <v>220</v>
      </c>
      <c r="G11" s="152">
        <v>280</v>
      </c>
      <c r="H11" s="153">
        <v>310</v>
      </c>
      <c r="J11" s="93">
        <v>76</v>
      </c>
      <c r="K11" s="80">
        <v>42.5</v>
      </c>
      <c r="L11" s="80">
        <v>62.5</v>
      </c>
      <c r="M11" s="59">
        <v>75</v>
      </c>
      <c r="N11" s="59">
        <v>80</v>
      </c>
      <c r="O11" s="59">
        <v>87.5</v>
      </c>
      <c r="P11" s="152">
        <v>150</v>
      </c>
      <c r="Q11" s="153">
        <v>160</v>
      </c>
    </row>
    <row r="12" spans="1:18" ht="13.8" x14ac:dyDescent="0.25">
      <c r="A12" s="93">
        <v>120</v>
      </c>
      <c r="B12" s="80">
        <v>120</v>
      </c>
      <c r="C12" s="80">
        <v>167.5</v>
      </c>
      <c r="D12" s="59">
        <v>205</v>
      </c>
      <c r="E12" s="59">
        <v>220</v>
      </c>
      <c r="F12" s="59">
        <v>240</v>
      </c>
      <c r="G12" s="152">
        <v>310</v>
      </c>
      <c r="H12" s="153">
        <v>325</v>
      </c>
      <c r="J12" s="93">
        <v>84</v>
      </c>
      <c r="K12" s="80">
        <v>47.5</v>
      </c>
      <c r="L12" s="80">
        <v>67.5</v>
      </c>
      <c r="M12" s="59">
        <v>80</v>
      </c>
      <c r="N12" s="59">
        <v>90</v>
      </c>
      <c r="O12" s="59">
        <v>95</v>
      </c>
      <c r="P12" s="152">
        <v>160</v>
      </c>
      <c r="Q12" s="153">
        <v>170</v>
      </c>
    </row>
    <row r="13" spans="1:18" ht="14.4" thickBot="1" x14ac:dyDescent="0.3">
      <c r="A13" s="94" t="s">
        <v>2</v>
      </c>
      <c r="B13" s="83">
        <v>125</v>
      </c>
      <c r="C13" s="83">
        <v>175</v>
      </c>
      <c r="D13" s="84">
        <v>212.5</v>
      </c>
      <c r="E13" s="63">
        <v>235</v>
      </c>
      <c r="F13" s="63">
        <v>250</v>
      </c>
      <c r="G13" s="154">
        <v>325</v>
      </c>
      <c r="H13" s="155">
        <v>335</v>
      </c>
      <c r="J13" s="94" t="s">
        <v>1</v>
      </c>
      <c r="K13" s="83">
        <v>52.5</v>
      </c>
      <c r="L13" s="83">
        <v>72.5</v>
      </c>
      <c r="M13" s="63">
        <v>90</v>
      </c>
      <c r="N13" s="63">
        <v>97.5</v>
      </c>
      <c r="O13" s="63">
        <v>105</v>
      </c>
      <c r="P13" s="154">
        <v>180</v>
      </c>
      <c r="Q13" s="155">
        <v>190</v>
      </c>
      <c r="R13" s="2"/>
    </row>
    <row r="14" spans="1:18" ht="21" customHeight="1" thickBot="1" x14ac:dyDescent="0.3">
      <c r="A14" s="2"/>
      <c r="B14" s="73"/>
      <c r="C14" s="2"/>
      <c r="D14" s="2"/>
      <c r="E14" s="2"/>
      <c r="F14" s="2"/>
      <c r="G14" s="2"/>
      <c r="J14" s="17"/>
      <c r="L14" s="2"/>
      <c r="M14" s="2"/>
      <c r="N14" s="2"/>
    </row>
    <row r="15" spans="1:18" ht="18" thickBot="1" x14ac:dyDescent="0.3">
      <c r="A15" s="231" t="s">
        <v>40</v>
      </c>
      <c r="B15" s="232"/>
      <c r="C15" s="232"/>
      <c r="D15" s="232"/>
      <c r="E15" s="232"/>
      <c r="F15" s="233"/>
      <c r="G15" s="2"/>
      <c r="J15" s="231" t="s">
        <v>41</v>
      </c>
      <c r="K15" s="232"/>
      <c r="L15" s="232"/>
      <c r="M15" s="232"/>
      <c r="N15" s="232"/>
      <c r="O15" s="233"/>
    </row>
    <row r="16" spans="1:18" ht="15.75" customHeight="1" thickBot="1" x14ac:dyDescent="0.3">
      <c r="A16" s="95" t="s">
        <v>0</v>
      </c>
      <c r="B16" s="96" t="s">
        <v>20</v>
      </c>
      <c r="C16" s="97" t="s">
        <v>17</v>
      </c>
      <c r="D16" s="97" t="s">
        <v>18</v>
      </c>
      <c r="E16" s="97" t="s">
        <v>31</v>
      </c>
      <c r="F16" s="98" t="s">
        <v>32</v>
      </c>
      <c r="G16" s="2"/>
      <c r="H16" s="2"/>
      <c r="I16" s="2"/>
      <c r="J16" s="99" t="s">
        <v>0</v>
      </c>
      <c r="K16" s="96" t="s">
        <v>20</v>
      </c>
      <c r="L16" s="97" t="s">
        <v>17</v>
      </c>
      <c r="M16" s="97" t="s">
        <v>18</v>
      </c>
      <c r="N16" s="97" t="s">
        <v>31</v>
      </c>
      <c r="O16" s="98" t="s">
        <v>32</v>
      </c>
    </row>
    <row r="17" spans="1:15" ht="13.8" x14ac:dyDescent="0.25">
      <c r="A17" s="100">
        <v>59</v>
      </c>
      <c r="B17" s="101">
        <v>57.5</v>
      </c>
      <c r="C17" s="102">
        <v>80</v>
      </c>
      <c r="D17" s="102">
        <v>97.5</v>
      </c>
      <c r="E17" s="102">
        <v>105</v>
      </c>
      <c r="F17" s="103">
        <v>115</v>
      </c>
      <c r="G17" s="2"/>
      <c r="H17" s="2"/>
      <c r="I17" s="2"/>
      <c r="J17" s="104">
        <v>47</v>
      </c>
      <c r="K17" s="101">
        <v>25</v>
      </c>
      <c r="L17" s="102">
        <v>35</v>
      </c>
      <c r="M17" s="102">
        <v>42.5</v>
      </c>
      <c r="N17" s="102">
        <v>47.5</v>
      </c>
      <c r="O17" s="103">
        <v>50</v>
      </c>
    </row>
    <row r="18" spans="1:15" ht="13.8" x14ac:dyDescent="0.25">
      <c r="A18" s="104">
        <v>66</v>
      </c>
      <c r="B18" s="105">
        <v>65</v>
      </c>
      <c r="C18" s="106">
        <v>90</v>
      </c>
      <c r="D18" s="106">
        <v>110</v>
      </c>
      <c r="E18" s="106">
        <v>120</v>
      </c>
      <c r="F18" s="107">
        <v>130</v>
      </c>
      <c r="G18" s="2"/>
      <c r="H18" s="2"/>
      <c r="I18" s="2"/>
      <c r="J18" s="104">
        <v>52</v>
      </c>
      <c r="K18" s="105">
        <v>27.5</v>
      </c>
      <c r="L18" s="106">
        <v>37.5</v>
      </c>
      <c r="M18" s="106">
        <v>45</v>
      </c>
      <c r="N18" s="106">
        <v>50</v>
      </c>
      <c r="O18" s="107">
        <v>55</v>
      </c>
    </row>
    <row r="19" spans="1:15" ht="13.8" x14ac:dyDescent="0.25">
      <c r="A19" s="104">
        <v>74</v>
      </c>
      <c r="B19" s="105">
        <v>75</v>
      </c>
      <c r="C19" s="106">
        <v>105</v>
      </c>
      <c r="D19" s="106">
        <v>127.5</v>
      </c>
      <c r="E19" s="106">
        <v>140</v>
      </c>
      <c r="F19" s="107">
        <v>150</v>
      </c>
      <c r="G19" s="2"/>
      <c r="H19" s="2"/>
      <c r="I19" s="2"/>
      <c r="J19" s="104">
        <v>57</v>
      </c>
      <c r="K19" s="105">
        <v>30</v>
      </c>
      <c r="L19" s="106">
        <v>40</v>
      </c>
      <c r="M19" s="106">
        <v>47.5</v>
      </c>
      <c r="N19" s="106">
        <v>52.5</v>
      </c>
      <c r="O19" s="107">
        <v>57.5</v>
      </c>
    </row>
    <row r="20" spans="1:15" ht="13.8" x14ac:dyDescent="0.25">
      <c r="A20" s="104">
        <v>83</v>
      </c>
      <c r="B20" s="105">
        <v>85</v>
      </c>
      <c r="C20" s="106">
        <v>120</v>
      </c>
      <c r="D20" s="106">
        <v>145</v>
      </c>
      <c r="E20" s="106">
        <v>160</v>
      </c>
      <c r="F20" s="107">
        <v>170</v>
      </c>
      <c r="G20" s="2"/>
      <c r="H20" s="2"/>
      <c r="I20" s="2"/>
      <c r="J20" s="104">
        <v>63</v>
      </c>
      <c r="K20" s="105">
        <v>32.5</v>
      </c>
      <c r="L20" s="106">
        <v>42.5</v>
      </c>
      <c r="M20" s="106">
        <v>50</v>
      </c>
      <c r="N20" s="106">
        <v>55</v>
      </c>
      <c r="O20" s="107">
        <v>60</v>
      </c>
    </row>
    <row r="21" spans="1:15" ht="13.8" x14ac:dyDescent="0.25">
      <c r="A21" s="104">
        <v>93</v>
      </c>
      <c r="B21" s="105">
        <v>90</v>
      </c>
      <c r="C21" s="106">
        <v>125</v>
      </c>
      <c r="D21" s="106">
        <v>152.5</v>
      </c>
      <c r="E21" s="106">
        <v>167.5</v>
      </c>
      <c r="F21" s="107">
        <v>180</v>
      </c>
      <c r="G21" s="2"/>
      <c r="H21" s="2"/>
      <c r="I21" s="2"/>
      <c r="J21" s="104">
        <v>69</v>
      </c>
      <c r="K21" s="105">
        <v>35</v>
      </c>
      <c r="L21" s="106">
        <v>45</v>
      </c>
      <c r="M21" s="106">
        <v>55</v>
      </c>
      <c r="N21" s="106">
        <v>60</v>
      </c>
      <c r="O21" s="107">
        <v>65</v>
      </c>
    </row>
    <row r="22" spans="1:15" ht="13.8" x14ac:dyDescent="0.25">
      <c r="A22" s="104">
        <v>105</v>
      </c>
      <c r="B22" s="105">
        <v>100</v>
      </c>
      <c r="C22" s="106">
        <v>140</v>
      </c>
      <c r="D22" s="106">
        <v>170</v>
      </c>
      <c r="E22" s="106">
        <v>185</v>
      </c>
      <c r="F22" s="107">
        <v>200</v>
      </c>
      <c r="G22" s="2"/>
      <c r="H22" s="2"/>
      <c r="I22" s="2"/>
      <c r="J22" s="104">
        <v>76</v>
      </c>
      <c r="K22" s="105">
        <v>37.5</v>
      </c>
      <c r="L22" s="106">
        <v>47.5</v>
      </c>
      <c r="M22" s="106">
        <v>57.5</v>
      </c>
      <c r="N22" s="106">
        <v>65</v>
      </c>
      <c r="O22" s="107">
        <v>67.5</v>
      </c>
    </row>
    <row r="23" spans="1:15" ht="13.8" x14ac:dyDescent="0.25">
      <c r="A23" s="104">
        <v>120</v>
      </c>
      <c r="B23" s="105">
        <v>107.5</v>
      </c>
      <c r="C23" s="106">
        <v>150</v>
      </c>
      <c r="D23" s="106">
        <v>182.5</v>
      </c>
      <c r="E23" s="106">
        <v>200</v>
      </c>
      <c r="F23" s="107">
        <v>215</v>
      </c>
      <c r="G23" s="2"/>
      <c r="H23" s="2"/>
      <c r="I23" s="2"/>
      <c r="J23" s="104">
        <v>84</v>
      </c>
      <c r="K23" s="105">
        <v>40</v>
      </c>
      <c r="L23" s="106">
        <v>52.5</v>
      </c>
      <c r="M23" s="106">
        <v>62.5</v>
      </c>
      <c r="N23" s="106">
        <v>70</v>
      </c>
      <c r="O23" s="107">
        <v>75</v>
      </c>
    </row>
    <row r="24" spans="1:15" ht="14.4" thickBot="1" x14ac:dyDescent="0.3">
      <c r="A24" s="108" t="s">
        <v>2</v>
      </c>
      <c r="B24" s="109">
        <v>115</v>
      </c>
      <c r="C24" s="110">
        <v>160</v>
      </c>
      <c r="D24" s="110">
        <v>195</v>
      </c>
      <c r="E24" s="110">
        <v>210</v>
      </c>
      <c r="F24" s="111">
        <v>230</v>
      </c>
      <c r="G24" s="2"/>
      <c r="H24" s="2"/>
      <c r="I24" s="2"/>
      <c r="J24" s="108" t="s">
        <v>1</v>
      </c>
      <c r="K24" s="109">
        <v>42.5</v>
      </c>
      <c r="L24" s="110">
        <v>57.5</v>
      </c>
      <c r="M24" s="110">
        <v>67.5</v>
      </c>
      <c r="N24" s="110">
        <v>75</v>
      </c>
      <c r="O24" s="111">
        <v>80</v>
      </c>
    </row>
    <row r="25" spans="1:15" ht="21" customHeight="1" thickBot="1" x14ac:dyDescent="0.3">
      <c r="A25" s="14"/>
      <c r="B25" s="87"/>
      <c r="C25" s="15"/>
      <c r="D25" s="15"/>
      <c r="E25" s="2"/>
      <c r="F25" s="2"/>
      <c r="G25" s="2"/>
      <c r="J25" s="3"/>
      <c r="K25" s="3"/>
      <c r="L25" s="3"/>
      <c r="M25" s="3"/>
      <c r="N25" s="3"/>
    </row>
    <row r="26" spans="1:15" ht="18" thickBot="1" x14ac:dyDescent="0.3">
      <c r="A26" s="231" t="s">
        <v>42</v>
      </c>
      <c r="B26" s="232"/>
      <c r="C26" s="232"/>
      <c r="D26" s="232"/>
      <c r="E26" s="232"/>
      <c r="F26" s="233"/>
      <c r="G26" s="2"/>
      <c r="J26" s="231" t="s">
        <v>43</v>
      </c>
      <c r="K26" s="232"/>
      <c r="L26" s="232"/>
      <c r="M26" s="232"/>
      <c r="N26" s="232"/>
      <c r="O26" s="233"/>
    </row>
    <row r="27" spans="1:15" ht="14.4" thickBot="1" x14ac:dyDescent="0.3">
      <c r="A27" s="95" t="s">
        <v>0</v>
      </c>
      <c r="B27" s="96" t="s">
        <v>20</v>
      </c>
      <c r="C27" s="97" t="s">
        <v>17</v>
      </c>
      <c r="D27" s="97" t="s">
        <v>18</v>
      </c>
      <c r="E27" s="97" t="s">
        <v>31</v>
      </c>
      <c r="F27" s="98" t="s">
        <v>32</v>
      </c>
      <c r="G27" s="2"/>
      <c r="H27" s="2"/>
      <c r="I27" s="2"/>
      <c r="J27" s="99" t="s">
        <v>0</v>
      </c>
      <c r="K27" s="96" t="s">
        <v>20</v>
      </c>
      <c r="L27" s="97" t="s">
        <v>17</v>
      </c>
      <c r="M27" s="97" t="s">
        <v>18</v>
      </c>
      <c r="N27" s="97" t="s">
        <v>31</v>
      </c>
      <c r="O27" s="98" t="s">
        <v>32</v>
      </c>
    </row>
    <row r="28" spans="1:15" ht="13.8" x14ac:dyDescent="0.25">
      <c r="A28" s="100">
        <v>59</v>
      </c>
      <c r="B28" s="101">
        <v>55</v>
      </c>
      <c r="C28" s="102">
        <v>77.5</v>
      </c>
      <c r="D28" s="102">
        <v>92.5</v>
      </c>
      <c r="E28" s="102">
        <v>100</v>
      </c>
      <c r="F28" s="103">
        <v>110</v>
      </c>
      <c r="G28" s="2"/>
      <c r="H28" s="2"/>
      <c r="I28" s="2"/>
      <c r="J28" s="104">
        <v>47</v>
      </c>
      <c r="K28" s="101">
        <v>22.5</v>
      </c>
      <c r="L28" s="102">
        <v>32.5</v>
      </c>
      <c r="M28" s="102">
        <v>37.5</v>
      </c>
      <c r="N28" s="102">
        <v>42.5</v>
      </c>
      <c r="O28" s="103">
        <v>45</v>
      </c>
    </row>
    <row r="29" spans="1:15" ht="13.8" x14ac:dyDescent="0.25">
      <c r="A29" s="104">
        <v>66</v>
      </c>
      <c r="B29" s="105">
        <v>60</v>
      </c>
      <c r="C29" s="106">
        <v>85</v>
      </c>
      <c r="D29" s="106">
        <v>102.5</v>
      </c>
      <c r="E29" s="106">
        <v>110</v>
      </c>
      <c r="F29" s="107">
        <v>120</v>
      </c>
      <c r="G29" s="2"/>
      <c r="H29" s="2"/>
      <c r="I29" s="2"/>
      <c r="J29" s="104">
        <v>52</v>
      </c>
      <c r="K29" s="105">
        <v>25</v>
      </c>
      <c r="L29" s="106">
        <v>35</v>
      </c>
      <c r="M29" s="106">
        <v>42.5</v>
      </c>
      <c r="N29" s="106">
        <v>47.5</v>
      </c>
      <c r="O29" s="107">
        <v>50</v>
      </c>
    </row>
    <row r="30" spans="1:15" ht="13.8" x14ac:dyDescent="0.25">
      <c r="A30" s="104">
        <v>74</v>
      </c>
      <c r="B30" s="105">
        <v>67.5</v>
      </c>
      <c r="C30" s="106">
        <v>95</v>
      </c>
      <c r="D30" s="106">
        <v>115</v>
      </c>
      <c r="E30" s="106">
        <v>125</v>
      </c>
      <c r="F30" s="107">
        <v>135</v>
      </c>
      <c r="G30" s="2"/>
      <c r="H30" s="2"/>
      <c r="I30" s="2"/>
      <c r="J30" s="104">
        <v>57</v>
      </c>
      <c r="K30" s="105">
        <v>27.5</v>
      </c>
      <c r="L30" s="106">
        <v>37.5</v>
      </c>
      <c r="M30" s="106">
        <v>45</v>
      </c>
      <c r="N30" s="106">
        <v>50</v>
      </c>
      <c r="O30" s="107">
        <v>52.5</v>
      </c>
    </row>
    <row r="31" spans="1:15" ht="13.8" x14ac:dyDescent="0.25">
      <c r="A31" s="104">
        <v>83</v>
      </c>
      <c r="B31" s="105">
        <v>77.5</v>
      </c>
      <c r="C31" s="106">
        <v>110</v>
      </c>
      <c r="D31" s="106">
        <v>130</v>
      </c>
      <c r="E31" s="106">
        <v>135</v>
      </c>
      <c r="F31" s="107">
        <v>155</v>
      </c>
      <c r="G31" s="2"/>
      <c r="H31" s="2"/>
      <c r="I31" s="2"/>
      <c r="J31" s="104">
        <v>63</v>
      </c>
      <c r="K31" s="105">
        <v>30</v>
      </c>
      <c r="L31" s="106">
        <v>40</v>
      </c>
      <c r="M31" s="106">
        <v>47.5</v>
      </c>
      <c r="N31" s="106">
        <v>52.5</v>
      </c>
      <c r="O31" s="107">
        <v>55</v>
      </c>
    </row>
    <row r="32" spans="1:15" ht="13.8" x14ac:dyDescent="0.25">
      <c r="A32" s="104">
        <v>93</v>
      </c>
      <c r="B32" s="105">
        <v>85</v>
      </c>
      <c r="C32" s="106">
        <v>120</v>
      </c>
      <c r="D32" s="106">
        <v>145</v>
      </c>
      <c r="E32" s="106">
        <v>155</v>
      </c>
      <c r="F32" s="107">
        <v>170</v>
      </c>
      <c r="G32" s="2"/>
      <c r="H32" s="2"/>
      <c r="I32" s="2"/>
      <c r="J32" s="104">
        <v>69</v>
      </c>
      <c r="K32" s="105">
        <v>32.5</v>
      </c>
      <c r="L32" s="106">
        <v>42.5</v>
      </c>
      <c r="M32" s="106">
        <v>50</v>
      </c>
      <c r="N32" s="106">
        <v>55</v>
      </c>
      <c r="O32" s="107">
        <v>60</v>
      </c>
    </row>
    <row r="33" spans="1:15" ht="13.8" x14ac:dyDescent="0.25">
      <c r="A33" s="104">
        <v>105</v>
      </c>
      <c r="B33" s="105">
        <v>95</v>
      </c>
      <c r="C33" s="106">
        <v>132.5</v>
      </c>
      <c r="D33" s="106">
        <v>162.5</v>
      </c>
      <c r="E33" s="106">
        <v>170</v>
      </c>
      <c r="F33" s="107">
        <v>190</v>
      </c>
      <c r="G33" s="2"/>
      <c r="H33" s="2"/>
      <c r="I33" s="2"/>
      <c r="J33" s="104">
        <v>76</v>
      </c>
      <c r="K33" s="105">
        <v>35</v>
      </c>
      <c r="L33" s="106">
        <v>45</v>
      </c>
      <c r="M33" s="106">
        <v>52.5</v>
      </c>
      <c r="N33" s="106">
        <v>60</v>
      </c>
      <c r="O33" s="107">
        <v>62.5</v>
      </c>
    </row>
    <row r="34" spans="1:15" ht="13.8" x14ac:dyDescent="0.25">
      <c r="A34" s="104">
        <v>120</v>
      </c>
      <c r="B34" s="105">
        <v>100</v>
      </c>
      <c r="C34" s="106">
        <v>140</v>
      </c>
      <c r="D34" s="106">
        <v>170</v>
      </c>
      <c r="E34" s="106">
        <v>190</v>
      </c>
      <c r="F34" s="107">
        <v>200</v>
      </c>
      <c r="G34" s="2"/>
      <c r="H34" s="2"/>
      <c r="I34" s="2"/>
      <c r="J34" s="104">
        <v>84</v>
      </c>
      <c r="K34" s="105">
        <v>37.5</v>
      </c>
      <c r="L34" s="106">
        <v>47.5</v>
      </c>
      <c r="M34" s="106">
        <v>60</v>
      </c>
      <c r="N34" s="106">
        <v>65</v>
      </c>
      <c r="O34" s="107">
        <v>70</v>
      </c>
    </row>
    <row r="35" spans="1:15" ht="14.4" thickBot="1" x14ac:dyDescent="0.3">
      <c r="A35" s="108" t="s">
        <v>2</v>
      </c>
      <c r="B35" s="109">
        <v>105</v>
      </c>
      <c r="C35" s="110">
        <v>147.5</v>
      </c>
      <c r="D35" s="110">
        <v>180</v>
      </c>
      <c r="E35" s="110">
        <v>195</v>
      </c>
      <c r="F35" s="111">
        <v>210</v>
      </c>
      <c r="G35" s="2"/>
      <c r="H35" s="2"/>
      <c r="I35" s="2"/>
      <c r="J35" s="108" t="s">
        <v>1</v>
      </c>
      <c r="K35" s="109">
        <v>40</v>
      </c>
      <c r="L35" s="110">
        <v>50</v>
      </c>
      <c r="M35" s="110">
        <v>62.5</v>
      </c>
      <c r="N35" s="110">
        <v>70</v>
      </c>
      <c r="O35" s="111">
        <v>72.5</v>
      </c>
    </row>
    <row r="36" spans="1:15" ht="21" customHeight="1" thickBot="1" x14ac:dyDescent="0.3">
      <c r="A36" s="2"/>
      <c r="B36" s="87"/>
      <c r="C36" s="2"/>
      <c r="D36" s="2"/>
      <c r="E36" s="2"/>
      <c r="F36" s="2"/>
      <c r="G36" s="2"/>
      <c r="J36" s="3"/>
      <c r="K36" s="3"/>
      <c r="L36" s="3"/>
      <c r="M36" s="3"/>
    </row>
    <row r="37" spans="1:15" ht="18" thickBot="1" x14ac:dyDescent="0.3">
      <c r="A37" s="231" t="s">
        <v>44</v>
      </c>
      <c r="B37" s="232"/>
      <c r="C37" s="232"/>
      <c r="D37" s="232"/>
      <c r="E37" s="232"/>
      <c r="F37" s="233"/>
      <c r="G37" s="2"/>
      <c r="J37" s="231" t="s">
        <v>45</v>
      </c>
      <c r="K37" s="232"/>
      <c r="L37" s="232"/>
      <c r="M37" s="232"/>
      <c r="N37" s="232"/>
      <c r="O37" s="233"/>
    </row>
    <row r="38" spans="1:15" ht="14.4" thickBot="1" x14ac:dyDescent="0.3">
      <c r="A38" s="95" t="s">
        <v>0</v>
      </c>
      <c r="B38" s="96" t="s">
        <v>20</v>
      </c>
      <c r="C38" s="97" t="s">
        <v>17</v>
      </c>
      <c r="D38" s="97" t="s">
        <v>18</v>
      </c>
      <c r="E38" s="97" t="s">
        <v>31</v>
      </c>
      <c r="F38" s="98" t="s">
        <v>32</v>
      </c>
      <c r="G38" s="2"/>
      <c r="H38" s="2"/>
      <c r="I38" s="2"/>
      <c r="J38" s="95" t="s">
        <v>0</v>
      </c>
      <c r="K38" s="96" t="s">
        <v>20</v>
      </c>
      <c r="L38" s="97" t="s">
        <v>17</v>
      </c>
      <c r="M38" s="97" t="s">
        <v>18</v>
      </c>
      <c r="N38" s="97" t="s">
        <v>31</v>
      </c>
      <c r="O38" s="98" t="s">
        <v>32</v>
      </c>
    </row>
    <row r="39" spans="1:15" ht="13.8" x14ac:dyDescent="0.25">
      <c r="A39" s="100">
        <v>59</v>
      </c>
      <c r="B39" s="101">
        <v>50</v>
      </c>
      <c r="C39" s="102">
        <v>70</v>
      </c>
      <c r="D39" s="102">
        <v>85</v>
      </c>
      <c r="E39" s="102">
        <v>95</v>
      </c>
      <c r="F39" s="103">
        <v>100</v>
      </c>
      <c r="G39" s="2"/>
      <c r="H39" s="2"/>
      <c r="I39" s="2"/>
      <c r="J39" s="100">
        <v>47</v>
      </c>
      <c r="K39" s="101">
        <v>20</v>
      </c>
      <c r="L39" s="102">
        <v>30</v>
      </c>
      <c r="M39" s="102">
        <v>35</v>
      </c>
      <c r="N39" s="102">
        <v>37.5</v>
      </c>
      <c r="O39" s="103">
        <v>42.5</v>
      </c>
    </row>
    <row r="40" spans="1:15" ht="13.8" x14ac:dyDescent="0.25">
      <c r="A40" s="104">
        <v>66</v>
      </c>
      <c r="B40" s="105">
        <v>55</v>
      </c>
      <c r="C40" s="106">
        <v>77.5</v>
      </c>
      <c r="D40" s="106">
        <v>92.5</v>
      </c>
      <c r="E40" s="106">
        <v>105</v>
      </c>
      <c r="F40" s="107">
        <v>110</v>
      </c>
      <c r="G40" s="2"/>
      <c r="H40" s="2"/>
      <c r="I40" s="2"/>
      <c r="J40" s="104">
        <v>52</v>
      </c>
      <c r="K40" s="105">
        <v>22.5</v>
      </c>
      <c r="L40" s="106">
        <v>32.5</v>
      </c>
      <c r="M40" s="106">
        <v>37.5</v>
      </c>
      <c r="N40" s="106">
        <v>42.5</v>
      </c>
      <c r="O40" s="107">
        <v>45</v>
      </c>
    </row>
    <row r="41" spans="1:15" ht="13.8" x14ac:dyDescent="0.25">
      <c r="A41" s="104">
        <v>74</v>
      </c>
      <c r="B41" s="105">
        <v>60</v>
      </c>
      <c r="C41" s="106">
        <v>85</v>
      </c>
      <c r="D41" s="106">
        <v>102.5</v>
      </c>
      <c r="E41" s="106">
        <v>112.5</v>
      </c>
      <c r="F41" s="107">
        <v>120</v>
      </c>
      <c r="G41" s="2"/>
      <c r="H41" s="2"/>
      <c r="I41" s="2"/>
      <c r="J41" s="104">
        <v>57</v>
      </c>
      <c r="K41" s="105">
        <v>25</v>
      </c>
      <c r="L41" s="106">
        <v>35</v>
      </c>
      <c r="M41" s="106">
        <v>40</v>
      </c>
      <c r="N41" s="106">
        <v>45</v>
      </c>
      <c r="O41" s="107">
        <v>47.5</v>
      </c>
    </row>
    <row r="42" spans="1:15" ht="13.8" x14ac:dyDescent="0.25">
      <c r="A42" s="104">
        <v>83</v>
      </c>
      <c r="B42" s="105">
        <v>65</v>
      </c>
      <c r="C42" s="106">
        <v>90</v>
      </c>
      <c r="D42" s="106">
        <v>110</v>
      </c>
      <c r="E42" s="106">
        <v>120</v>
      </c>
      <c r="F42" s="107">
        <v>127.5</v>
      </c>
      <c r="G42" s="2"/>
      <c r="H42" s="2"/>
      <c r="I42" s="2"/>
      <c r="J42" s="104">
        <v>63</v>
      </c>
      <c r="K42" s="105">
        <v>27.5</v>
      </c>
      <c r="L42" s="106">
        <v>37.5</v>
      </c>
      <c r="M42" s="106">
        <v>42.5</v>
      </c>
      <c r="N42" s="106">
        <v>47.5</v>
      </c>
      <c r="O42" s="107">
        <v>50</v>
      </c>
    </row>
    <row r="43" spans="1:15" ht="13.8" x14ac:dyDescent="0.25">
      <c r="A43" s="104">
        <v>93</v>
      </c>
      <c r="B43" s="105">
        <v>70</v>
      </c>
      <c r="C43" s="106">
        <v>100</v>
      </c>
      <c r="D43" s="106">
        <v>120</v>
      </c>
      <c r="E43" s="106">
        <v>130</v>
      </c>
      <c r="F43" s="107">
        <v>140</v>
      </c>
      <c r="G43" s="2"/>
      <c r="H43" s="2"/>
      <c r="I43" s="2"/>
      <c r="J43" s="104">
        <v>69</v>
      </c>
      <c r="K43" s="105">
        <v>30</v>
      </c>
      <c r="L43" s="106">
        <v>40</v>
      </c>
      <c r="M43" s="106">
        <v>45</v>
      </c>
      <c r="N43" s="106">
        <v>50</v>
      </c>
      <c r="O43" s="107">
        <v>52.5</v>
      </c>
    </row>
    <row r="44" spans="1:15" ht="13.8" x14ac:dyDescent="0.25">
      <c r="A44" s="104">
        <v>105</v>
      </c>
      <c r="B44" s="105">
        <v>75</v>
      </c>
      <c r="C44" s="106">
        <v>105</v>
      </c>
      <c r="D44" s="106">
        <v>127.5</v>
      </c>
      <c r="E44" s="106">
        <v>140</v>
      </c>
      <c r="F44" s="107">
        <v>150</v>
      </c>
      <c r="G44" s="2"/>
      <c r="H44" s="2"/>
      <c r="I44" s="2"/>
      <c r="J44" s="104">
        <v>76</v>
      </c>
      <c r="K44" s="105">
        <v>32.5</v>
      </c>
      <c r="L44" s="106">
        <v>42.5</v>
      </c>
      <c r="M44" s="106">
        <v>47.5</v>
      </c>
      <c r="N44" s="106">
        <v>52.5</v>
      </c>
      <c r="O44" s="107">
        <v>55</v>
      </c>
    </row>
    <row r="45" spans="1:15" ht="13.8" x14ac:dyDescent="0.25">
      <c r="A45" s="104">
        <v>120</v>
      </c>
      <c r="B45" s="105">
        <v>77.5</v>
      </c>
      <c r="C45" s="106">
        <v>110</v>
      </c>
      <c r="D45" s="106">
        <v>132.5</v>
      </c>
      <c r="E45" s="106">
        <v>145</v>
      </c>
      <c r="F45" s="107">
        <v>155</v>
      </c>
      <c r="G45" s="2"/>
      <c r="H45" s="2"/>
      <c r="I45" s="2"/>
      <c r="J45" s="104">
        <v>84</v>
      </c>
      <c r="K45" s="105">
        <v>35</v>
      </c>
      <c r="L45" s="106">
        <v>45</v>
      </c>
      <c r="M45" s="106">
        <v>52.5</v>
      </c>
      <c r="N45" s="106">
        <v>57.5</v>
      </c>
      <c r="O45" s="107">
        <v>62.5</v>
      </c>
    </row>
    <row r="46" spans="1:15" ht="14.4" thickBot="1" x14ac:dyDescent="0.3">
      <c r="A46" s="108" t="s">
        <v>2</v>
      </c>
      <c r="B46" s="109">
        <v>80</v>
      </c>
      <c r="C46" s="110">
        <v>115</v>
      </c>
      <c r="D46" s="110">
        <v>137.5</v>
      </c>
      <c r="E46" s="110">
        <v>150</v>
      </c>
      <c r="F46" s="111">
        <v>160</v>
      </c>
      <c r="G46" s="2"/>
      <c r="H46" s="2"/>
      <c r="I46" s="2"/>
      <c r="J46" s="108" t="s">
        <v>1</v>
      </c>
      <c r="K46" s="109">
        <v>37.5</v>
      </c>
      <c r="L46" s="110">
        <v>47.5</v>
      </c>
      <c r="M46" s="110">
        <v>55</v>
      </c>
      <c r="N46" s="110">
        <v>60</v>
      </c>
      <c r="O46" s="111">
        <v>65</v>
      </c>
    </row>
    <row r="47" spans="1:15" ht="21" customHeight="1" thickBot="1" x14ac:dyDescent="0.3">
      <c r="A47" s="2"/>
      <c r="B47" s="87"/>
      <c r="C47" s="2"/>
      <c r="D47" s="2"/>
      <c r="E47" s="2"/>
      <c r="F47" s="2"/>
      <c r="G47" s="2"/>
      <c r="J47" s="3"/>
      <c r="K47" s="3"/>
      <c r="M47" s="3"/>
    </row>
    <row r="48" spans="1:15" ht="18" thickBot="1" x14ac:dyDescent="0.3">
      <c r="A48" s="231" t="s">
        <v>46</v>
      </c>
      <c r="B48" s="232"/>
      <c r="C48" s="232"/>
      <c r="D48" s="232"/>
      <c r="E48" s="232"/>
      <c r="F48" s="233"/>
      <c r="G48" s="2"/>
      <c r="J48" s="231" t="s">
        <v>47</v>
      </c>
      <c r="K48" s="232"/>
      <c r="L48" s="232"/>
      <c r="M48" s="232"/>
      <c r="N48" s="232"/>
      <c r="O48" s="233"/>
    </row>
    <row r="49" spans="1:16" ht="14.4" thickBot="1" x14ac:dyDescent="0.3">
      <c r="A49" s="95" t="s">
        <v>0</v>
      </c>
      <c r="B49" s="96" t="s">
        <v>20</v>
      </c>
      <c r="C49" s="97" t="s">
        <v>17</v>
      </c>
      <c r="D49" s="97" t="s">
        <v>18</v>
      </c>
      <c r="E49" s="97" t="s">
        <v>31</v>
      </c>
      <c r="F49" s="98" t="s">
        <v>32</v>
      </c>
      <c r="G49" s="2"/>
      <c r="H49" s="2"/>
      <c r="I49" s="2"/>
      <c r="J49" s="95" t="s">
        <v>0</v>
      </c>
      <c r="K49" s="96" t="s">
        <v>20</v>
      </c>
      <c r="L49" s="97" t="s">
        <v>17</v>
      </c>
      <c r="M49" s="97" t="s">
        <v>18</v>
      </c>
      <c r="N49" s="97" t="s">
        <v>31</v>
      </c>
      <c r="O49" s="98" t="s">
        <v>32</v>
      </c>
    </row>
    <row r="50" spans="1:16" ht="13.8" x14ac:dyDescent="0.25">
      <c r="A50" s="100">
        <v>59</v>
      </c>
      <c r="B50" s="101">
        <v>42.5</v>
      </c>
      <c r="C50" s="102">
        <v>60</v>
      </c>
      <c r="D50" s="102">
        <v>70</v>
      </c>
      <c r="E50" s="102">
        <v>75</v>
      </c>
      <c r="F50" s="103">
        <v>82.5</v>
      </c>
      <c r="G50" s="2"/>
      <c r="H50" s="2"/>
      <c r="I50" s="2"/>
      <c r="J50" s="100">
        <v>47</v>
      </c>
      <c r="K50" s="101">
        <v>25</v>
      </c>
      <c r="L50" s="102">
        <v>27.5</v>
      </c>
      <c r="M50" s="102">
        <v>32.5</v>
      </c>
      <c r="N50" s="102">
        <v>35</v>
      </c>
      <c r="O50" s="103">
        <v>40</v>
      </c>
    </row>
    <row r="51" spans="1:16" ht="13.8" x14ac:dyDescent="0.25">
      <c r="A51" s="104">
        <v>66</v>
      </c>
      <c r="B51" s="105">
        <v>45</v>
      </c>
      <c r="C51" s="106">
        <v>62.5</v>
      </c>
      <c r="D51" s="106">
        <v>75</v>
      </c>
      <c r="E51" s="106">
        <v>85</v>
      </c>
      <c r="F51" s="107">
        <v>90</v>
      </c>
      <c r="G51" s="2"/>
      <c r="H51" s="2"/>
      <c r="I51" s="2"/>
      <c r="J51" s="104">
        <v>52</v>
      </c>
      <c r="K51" s="105">
        <v>27.5</v>
      </c>
      <c r="L51" s="106">
        <v>30</v>
      </c>
      <c r="M51" s="106">
        <v>35</v>
      </c>
      <c r="N51" s="106">
        <v>37.5</v>
      </c>
      <c r="O51" s="107">
        <v>42.5</v>
      </c>
    </row>
    <row r="52" spans="1:16" ht="13.8" x14ac:dyDescent="0.25">
      <c r="A52" s="104">
        <v>74</v>
      </c>
      <c r="B52" s="105">
        <v>50</v>
      </c>
      <c r="C52" s="106">
        <v>70</v>
      </c>
      <c r="D52" s="106">
        <v>85</v>
      </c>
      <c r="E52" s="106">
        <v>90</v>
      </c>
      <c r="F52" s="107">
        <v>95</v>
      </c>
      <c r="G52" s="2"/>
      <c r="H52" s="2"/>
      <c r="I52" s="2"/>
      <c r="J52" s="104">
        <v>57</v>
      </c>
      <c r="K52" s="105">
        <v>30</v>
      </c>
      <c r="L52" s="106">
        <v>32.5</v>
      </c>
      <c r="M52" s="106">
        <v>37.5</v>
      </c>
      <c r="N52" s="106">
        <v>40</v>
      </c>
      <c r="O52" s="107">
        <v>45</v>
      </c>
    </row>
    <row r="53" spans="1:16" ht="13.8" x14ac:dyDescent="0.25">
      <c r="A53" s="104">
        <v>83</v>
      </c>
      <c r="B53" s="105">
        <v>52.5</v>
      </c>
      <c r="C53" s="106">
        <v>72.5</v>
      </c>
      <c r="D53" s="106">
        <v>90</v>
      </c>
      <c r="E53" s="106">
        <v>95</v>
      </c>
      <c r="F53" s="107">
        <v>100</v>
      </c>
      <c r="G53" s="2"/>
      <c r="H53" s="2"/>
      <c r="I53" s="2"/>
      <c r="J53" s="104">
        <v>63</v>
      </c>
      <c r="K53" s="105">
        <v>32.5</v>
      </c>
      <c r="L53" s="106">
        <v>35</v>
      </c>
      <c r="M53" s="106">
        <v>40</v>
      </c>
      <c r="N53" s="106">
        <v>42.5</v>
      </c>
      <c r="O53" s="107">
        <v>47.5</v>
      </c>
    </row>
    <row r="54" spans="1:16" ht="13.8" x14ac:dyDescent="0.25">
      <c r="A54" s="104">
        <v>93</v>
      </c>
      <c r="B54" s="105">
        <v>57.5</v>
      </c>
      <c r="C54" s="106">
        <v>80</v>
      </c>
      <c r="D54" s="106">
        <v>97.5</v>
      </c>
      <c r="E54" s="106">
        <v>105</v>
      </c>
      <c r="F54" s="107">
        <v>110</v>
      </c>
      <c r="G54" s="2"/>
      <c r="H54" s="2"/>
      <c r="I54" s="2"/>
      <c r="J54" s="104">
        <v>69</v>
      </c>
      <c r="K54" s="105">
        <v>35</v>
      </c>
      <c r="L54" s="106">
        <v>40</v>
      </c>
      <c r="M54" s="106">
        <v>42.5</v>
      </c>
      <c r="N54" s="106">
        <v>45</v>
      </c>
      <c r="O54" s="107">
        <v>50</v>
      </c>
    </row>
    <row r="55" spans="1:16" ht="13.8" x14ac:dyDescent="0.25">
      <c r="A55" s="104">
        <v>105</v>
      </c>
      <c r="B55" s="105">
        <v>60</v>
      </c>
      <c r="C55" s="106">
        <v>85</v>
      </c>
      <c r="D55" s="106">
        <v>102.5</v>
      </c>
      <c r="E55" s="106">
        <v>110</v>
      </c>
      <c r="F55" s="107">
        <v>115</v>
      </c>
      <c r="G55" s="2"/>
      <c r="H55" s="2"/>
      <c r="I55" s="2"/>
      <c r="J55" s="104">
        <v>76</v>
      </c>
      <c r="K55" s="105">
        <v>37.5</v>
      </c>
      <c r="L55" s="106">
        <v>42.5</v>
      </c>
      <c r="M55" s="106">
        <v>45</v>
      </c>
      <c r="N55" s="106">
        <v>50</v>
      </c>
      <c r="O55" s="107">
        <v>52.5</v>
      </c>
    </row>
    <row r="56" spans="1:16" ht="13.8" x14ac:dyDescent="0.25">
      <c r="A56" s="104">
        <v>120</v>
      </c>
      <c r="B56" s="105">
        <v>62.5</v>
      </c>
      <c r="C56" s="106">
        <v>87.5</v>
      </c>
      <c r="D56" s="106">
        <v>105</v>
      </c>
      <c r="E56" s="106">
        <v>115</v>
      </c>
      <c r="F56" s="107">
        <v>120</v>
      </c>
      <c r="G56" s="2"/>
      <c r="H56" s="2"/>
      <c r="I56" s="2"/>
      <c r="J56" s="104">
        <v>84</v>
      </c>
      <c r="K56" s="105">
        <v>40</v>
      </c>
      <c r="L56" s="106">
        <v>45</v>
      </c>
      <c r="M56" s="106">
        <v>50</v>
      </c>
      <c r="N56" s="106">
        <v>52.5</v>
      </c>
      <c r="O56" s="107">
        <v>55</v>
      </c>
    </row>
    <row r="57" spans="1:16" ht="14.4" thickBot="1" x14ac:dyDescent="0.3">
      <c r="A57" s="108" t="s">
        <v>2</v>
      </c>
      <c r="B57" s="109">
        <v>65</v>
      </c>
      <c r="C57" s="110">
        <v>90</v>
      </c>
      <c r="D57" s="110">
        <v>110</v>
      </c>
      <c r="E57" s="110">
        <v>120</v>
      </c>
      <c r="F57" s="111">
        <v>125</v>
      </c>
      <c r="G57" s="2"/>
      <c r="H57" s="2"/>
      <c r="I57" s="2"/>
      <c r="J57" s="108" t="s">
        <v>1</v>
      </c>
      <c r="K57" s="109">
        <v>45</v>
      </c>
      <c r="L57" s="110">
        <v>50</v>
      </c>
      <c r="M57" s="110">
        <v>57.5</v>
      </c>
      <c r="N57" s="110">
        <v>60</v>
      </c>
      <c r="O57" s="111">
        <v>62.5</v>
      </c>
      <c r="P57" s="3"/>
    </row>
    <row r="58" spans="1:16" ht="13.8" x14ac:dyDescent="0.25">
      <c r="A58" s="3"/>
      <c r="J58" s="112"/>
      <c r="K58" s="112"/>
      <c r="L58" s="112"/>
      <c r="N58" s="3"/>
    </row>
    <row r="59" spans="1:16" x14ac:dyDescent="0.25">
      <c r="A59" s="3"/>
      <c r="N59" s="3"/>
    </row>
    <row r="60" spans="1:16" x14ac:dyDescent="0.25">
      <c r="A60" s="2"/>
      <c r="N60" s="3"/>
    </row>
    <row r="61" spans="1:16" ht="20.399999999999999" x14ac:dyDescent="0.35">
      <c r="A61" s="40"/>
      <c r="N61" s="3"/>
    </row>
    <row r="62" spans="1:16" x14ac:dyDescent="0.25">
      <c r="A62" s="113"/>
      <c r="N62" s="3"/>
    </row>
    <row r="63" spans="1:16" x14ac:dyDescent="0.25">
      <c r="A63" s="3"/>
    </row>
    <row r="64" spans="1:16" x14ac:dyDescent="0.25">
      <c r="A64" s="3"/>
    </row>
    <row r="65" spans="1:14" x14ac:dyDescent="0.25">
      <c r="A65" s="3"/>
    </row>
    <row r="66" spans="1:14" x14ac:dyDescent="0.25">
      <c r="A66" s="3"/>
    </row>
    <row r="67" spans="1:14" x14ac:dyDescent="0.25">
      <c r="A67" s="3"/>
    </row>
    <row r="68" spans="1:14" x14ac:dyDescent="0.25">
      <c r="A68" s="3"/>
    </row>
    <row r="69" spans="1:14" x14ac:dyDescent="0.25">
      <c r="A69" s="3"/>
    </row>
    <row r="70" spans="1:14" x14ac:dyDescent="0.25">
      <c r="A70" s="3"/>
    </row>
    <row r="71" spans="1:14" ht="13.8" x14ac:dyDescent="0.25">
      <c r="A71" s="90"/>
      <c r="B71" s="90"/>
      <c r="C71" s="90"/>
      <c r="D71" s="90"/>
      <c r="E71" s="90"/>
      <c r="F71" s="90"/>
      <c r="G71" s="90"/>
      <c r="H71" s="90"/>
      <c r="I71" s="90"/>
      <c r="M71" s="90"/>
      <c r="N71" s="90"/>
    </row>
    <row r="72" spans="1:14" ht="13.8" x14ac:dyDescent="0.25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</row>
    <row r="73" spans="1:14" ht="13.8" x14ac:dyDescent="0.25">
      <c r="J73" s="90"/>
      <c r="K73" s="90"/>
      <c r="L73" s="90"/>
    </row>
  </sheetData>
  <mergeCells count="12">
    <mergeCell ref="A37:F37"/>
    <mergeCell ref="A48:F48"/>
    <mergeCell ref="J48:O48"/>
    <mergeCell ref="J37:O37"/>
    <mergeCell ref="J26:O26"/>
    <mergeCell ref="A26:F26"/>
    <mergeCell ref="A15:F15"/>
    <mergeCell ref="J15:O15"/>
    <mergeCell ref="A1:N1"/>
    <mergeCell ref="A2:N2"/>
    <mergeCell ref="A4:B4"/>
    <mergeCell ref="C4:H4"/>
  </mergeCells>
  <pageMargins left="0.7" right="0.7" top="0.75" bottom="0.75" header="0.3" footer="0.3"/>
  <pageSetup paperSize="9" scale="47" fitToHeight="0"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4C57-F842-4E00-BAC1-B8E066064DCF}">
  <sheetPr>
    <pageSetUpPr fitToPage="1"/>
  </sheetPr>
  <dimension ref="A1:D13"/>
  <sheetViews>
    <sheetView topLeftCell="A5" workbookViewId="0">
      <selection activeCell="D16" sqref="D16"/>
    </sheetView>
  </sheetViews>
  <sheetFormatPr baseColWidth="10" defaultColWidth="8.88671875" defaultRowHeight="14.4" x14ac:dyDescent="0.3"/>
  <cols>
    <col min="1" max="1" width="28.77734375" customWidth="1"/>
    <col min="2" max="2" width="15.33203125" customWidth="1"/>
    <col min="3" max="3" width="17.44140625" customWidth="1"/>
    <col min="4" max="4" width="19.5546875" customWidth="1"/>
  </cols>
  <sheetData>
    <row r="1" spans="1:4" ht="79.05" customHeight="1" thickBot="1" x14ac:dyDescent="0.35"/>
    <row r="2" spans="1:4" ht="26.4" thickBot="1" x14ac:dyDescent="0.35">
      <c r="A2" s="242" t="s">
        <v>29</v>
      </c>
      <c r="B2" s="243"/>
      <c r="C2" s="243"/>
      <c r="D2" s="244"/>
    </row>
    <row r="3" spans="1:4" ht="26.4" thickBot="1" x14ac:dyDescent="0.55000000000000004">
      <c r="A3" s="245" t="s">
        <v>65</v>
      </c>
      <c r="B3" s="246"/>
      <c r="C3" s="246"/>
      <c r="D3" s="247"/>
    </row>
    <row r="4" spans="1:4" ht="30" thickBot="1" x14ac:dyDescent="0.55000000000000004">
      <c r="A4" s="248" t="s">
        <v>66</v>
      </c>
      <c r="B4" s="249"/>
      <c r="C4" s="249"/>
      <c r="D4" s="250"/>
    </row>
    <row r="5" spans="1:4" ht="16.2" thickBot="1" x14ac:dyDescent="0.35">
      <c r="A5" s="114" t="s">
        <v>30</v>
      </c>
      <c r="B5" s="115" t="s">
        <v>50</v>
      </c>
      <c r="C5" s="115" t="s">
        <v>51</v>
      </c>
      <c r="D5" s="116" t="s">
        <v>52</v>
      </c>
    </row>
    <row r="6" spans="1:4" ht="34.950000000000003" customHeight="1" thickBot="1" x14ac:dyDescent="0.35">
      <c r="A6" s="117" t="s">
        <v>83</v>
      </c>
      <c r="B6" s="118" t="s">
        <v>21</v>
      </c>
      <c r="C6" s="118" t="s">
        <v>53</v>
      </c>
      <c r="D6" s="119" t="s">
        <v>67</v>
      </c>
    </row>
    <row r="7" spans="1:4" ht="34.950000000000003" customHeight="1" thickBot="1" x14ac:dyDescent="0.35">
      <c r="A7" s="120" t="s">
        <v>84</v>
      </c>
      <c r="B7" s="121" t="s">
        <v>21</v>
      </c>
      <c r="C7" s="121" t="s">
        <v>22</v>
      </c>
      <c r="D7" s="122" t="s">
        <v>68</v>
      </c>
    </row>
    <row r="8" spans="1:4" ht="34.950000000000003" customHeight="1" thickBot="1" x14ac:dyDescent="0.35">
      <c r="A8" s="117" t="s">
        <v>54</v>
      </c>
      <c r="B8" s="118" t="s">
        <v>21</v>
      </c>
      <c r="C8" s="118" t="s">
        <v>23</v>
      </c>
      <c r="D8" s="119" t="s">
        <v>69</v>
      </c>
    </row>
    <row r="9" spans="1:4" ht="34.950000000000003" customHeight="1" thickBot="1" x14ac:dyDescent="0.35">
      <c r="A9" s="117" t="s">
        <v>55</v>
      </c>
      <c r="B9" s="118" t="s">
        <v>21</v>
      </c>
      <c r="C9" s="118" t="s">
        <v>24</v>
      </c>
      <c r="D9" s="119" t="s">
        <v>70</v>
      </c>
    </row>
    <row r="10" spans="1:4" ht="34.950000000000003" customHeight="1" thickBot="1" x14ac:dyDescent="0.35">
      <c r="A10" s="117" t="s">
        <v>56</v>
      </c>
      <c r="B10" s="118" t="s">
        <v>21</v>
      </c>
      <c r="C10" s="118" t="s">
        <v>25</v>
      </c>
      <c r="D10" s="119" t="s">
        <v>71</v>
      </c>
    </row>
    <row r="11" spans="1:4" ht="34.950000000000003" customHeight="1" thickBot="1" x14ac:dyDescent="0.35">
      <c r="A11" s="117" t="s">
        <v>57</v>
      </c>
      <c r="B11" s="118" t="s">
        <v>21</v>
      </c>
      <c r="C11" s="118" t="s">
        <v>26</v>
      </c>
      <c r="D11" s="119" t="s">
        <v>72</v>
      </c>
    </row>
    <row r="12" spans="1:4" ht="34.950000000000003" customHeight="1" thickBot="1" x14ac:dyDescent="0.35">
      <c r="A12" s="117" t="s">
        <v>58</v>
      </c>
      <c r="B12" s="118" t="s">
        <v>21</v>
      </c>
      <c r="C12" s="118" t="s">
        <v>27</v>
      </c>
      <c r="D12" s="119" t="s">
        <v>73</v>
      </c>
    </row>
    <row r="13" spans="1:4" ht="34.950000000000003" customHeight="1" thickBot="1" x14ac:dyDescent="0.35">
      <c r="A13" s="117" t="s">
        <v>59</v>
      </c>
      <c r="B13" s="118" t="s">
        <v>21</v>
      </c>
      <c r="C13" s="118" t="s">
        <v>28</v>
      </c>
      <c r="D13" s="119" t="s">
        <v>74</v>
      </c>
    </row>
  </sheetData>
  <mergeCells count="3">
    <mergeCell ref="A2:D2"/>
    <mergeCell ref="A3:D3"/>
    <mergeCell ref="A4:D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Niveaux FA</vt:lpstr>
      <vt:lpstr>Niveaux PL</vt:lpstr>
      <vt:lpstr>Niveaux DC</vt:lpstr>
      <vt:lpstr>Niveaux BP</vt:lpstr>
      <vt:lpstr>Cat - Age 2026</vt:lpstr>
      <vt:lpstr>'Niveaux BP'!Zone_d_impression</vt:lpstr>
      <vt:lpstr>'Niveaux DC'!Zone_d_impression</vt:lpstr>
      <vt:lpstr>'Niveaux FA'!Zone_d_impression</vt:lpstr>
      <vt:lpstr>'Niveaux PL'!Zone_d_impression</vt:lpstr>
    </vt:vector>
  </TitlesOfParts>
  <Company>MINISTERE DE LA DEFENSE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LOGELIN Daniel LCL</dc:creator>
  <cp:lastModifiedBy>FERAUD Nathalie</cp:lastModifiedBy>
  <cp:lastPrinted>2025-11-18T07:34:34Z</cp:lastPrinted>
  <dcterms:created xsi:type="dcterms:W3CDTF">2014-05-11T09:37:01Z</dcterms:created>
  <dcterms:modified xsi:type="dcterms:W3CDTF">2026-09-21T13:59:05Z</dcterms:modified>
</cp:coreProperties>
</file>